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pustijanac\Desktop\"/>
    </mc:Choice>
  </mc:AlternateContent>
  <bookViews>
    <workbookView xWindow="0" yWindow="0" windowWidth="21570" windowHeight="8055"/>
  </bookViews>
  <sheets>
    <sheet name="troškovnik" sheetId="2" r:id="rId1"/>
    <sheet name="List3" sheetId="3" r:id="rId2"/>
  </sheets>
  <definedNames>
    <definedName name="_xlnm.Print_Area" localSheetId="0">troškovnik!$A$1:$F$473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29" i="2" l="1"/>
  <c r="F458" i="2" s="1"/>
  <c r="F435" i="2"/>
  <c r="F408" i="2"/>
  <c r="F406" i="2"/>
  <c r="F391" i="2"/>
  <c r="F389" i="2"/>
  <c r="F387" i="2"/>
  <c r="F385" i="2"/>
  <c r="F383" i="2"/>
  <c r="F381" i="2"/>
  <c r="F379" i="2"/>
  <c r="F377" i="2"/>
  <c r="F373" i="2"/>
  <c r="F371" i="2"/>
  <c r="F345" i="2"/>
  <c r="F343" i="2"/>
  <c r="F334" i="2"/>
  <c r="F332" i="2"/>
  <c r="F330" i="2"/>
  <c r="F328" i="2"/>
  <c r="F326" i="2"/>
  <c r="F325" i="2"/>
  <c r="F322" i="2"/>
  <c r="F320" i="2"/>
  <c r="F318" i="2"/>
  <c r="F316" i="2"/>
  <c r="F294" i="2"/>
  <c r="F292" i="2"/>
  <c r="F281" i="2"/>
  <c r="F279" i="2"/>
  <c r="F277" i="2"/>
  <c r="F275" i="2"/>
  <c r="F273" i="2"/>
  <c r="F271" i="2"/>
  <c r="F269" i="2"/>
  <c r="F268" i="2"/>
  <c r="F267" i="2"/>
  <c r="F266" i="2"/>
  <c r="F263" i="2"/>
  <c r="F261" i="2"/>
  <c r="F237" i="2"/>
  <c r="F235" i="2"/>
  <c r="F233" i="2"/>
  <c r="F231" i="2"/>
  <c r="F229" i="2"/>
  <c r="F227" i="2"/>
  <c r="F225" i="2"/>
  <c r="F223" i="2"/>
  <c r="F221" i="2"/>
  <c r="F219" i="2"/>
  <c r="F217" i="2"/>
  <c r="F197" i="2"/>
  <c r="F195" i="2"/>
  <c r="F193" i="2"/>
  <c r="F191" i="2"/>
  <c r="F189" i="2"/>
  <c r="F185" i="2"/>
  <c r="F183" i="2"/>
  <c r="F181" i="2"/>
  <c r="F179" i="2"/>
  <c r="F148" i="2"/>
  <c r="F144" i="2"/>
  <c r="F142" i="2"/>
  <c r="F130" i="2"/>
  <c r="F128" i="2"/>
  <c r="F126" i="2"/>
  <c r="F124" i="2"/>
  <c r="F92" i="2"/>
  <c r="F84" i="2"/>
  <c r="F83" i="2"/>
  <c r="F82" i="2"/>
  <c r="F81" i="2"/>
  <c r="F80" i="2"/>
  <c r="F74" i="2"/>
  <c r="F73" i="2"/>
  <c r="F72" i="2"/>
  <c r="F71" i="2"/>
  <c r="F69" i="2"/>
  <c r="F68" i="2"/>
  <c r="F239" i="2"/>
  <c r="D187" i="2"/>
  <c r="F187" i="2" s="1"/>
  <c r="F410" i="2" l="1"/>
  <c r="F457" i="2" s="1"/>
  <c r="F99" i="2"/>
  <c r="F450" i="2" s="1"/>
  <c r="F437" i="2"/>
  <c r="F459" i="2" s="1"/>
  <c r="F296" i="2"/>
  <c r="F454" i="2" s="1"/>
  <c r="F241" i="2"/>
  <c r="F453" i="2" s="1"/>
  <c r="F150" i="2"/>
  <c r="F451" i="2" s="1"/>
  <c r="F347" i="2"/>
  <c r="F455" i="2" s="1"/>
  <c r="F393" i="2"/>
  <c r="F456" i="2" s="1"/>
  <c r="F199" i="2"/>
  <c r="F452" i="2" s="1"/>
  <c r="F461" i="2" l="1"/>
  <c r="F462" i="2" s="1"/>
  <c r="F463" i="2" s="1"/>
  <c r="F464" i="2" s="1"/>
</calcChain>
</file>

<file path=xl/sharedStrings.xml><?xml version="1.0" encoding="utf-8"?>
<sst xmlns="http://schemas.openxmlformats.org/spreadsheetml/2006/main" count="344" uniqueCount="139">
  <si>
    <t>1.</t>
  </si>
  <si>
    <t>2.</t>
  </si>
  <si>
    <t>3.</t>
  </si>
  <si>
    <t>4.</t>
  </si>
  <si>
    <t>m2</t>
  </si>
  <si>
    <t xml:space="preserve"> pdv 25%                                                                                                                            </t>
  </si>
  <si>
    <t xml:space="preserve"> UKUPNO                                                                                                                   </t>
  </si>
  <si>
    <t xml:space="preserve"> SVEUKUPNO                                                                                                             </t>
  </si>
  <si>
    <t>sastavio B. Orbanić dia.</t>
  </si>
  <si>
    <t>kom</t>
  </si>
  <si>
    <t>5.</t>
  </si>
  <si>
    <t>6.</t>
  </si>
  <si>
    <t>7.</t>
  </si>
  <si>
    <t>a) demontaža i odvoz u radionicu</t>
  </si>
  <si>
    <t>b) pjeskarenje</t>
  </si>
  <si>
    <t>c) vruće cinčanje</t>
  </si>
  <si>
    <t>e) bravarska dorada</t>
  </si>
  <si>
    <t xml:space="preserve">d) bojanje </t>
  </si>
  <si>
    <t>g) montaža</t>
  </si>
  <si>
    <t>8.</t>
  </si>
  <si>
    <t>b1) demontaža krila i odvoz u radionicu</t>
  </si>
  <si>
    <t>b3) montaža</t>
  </si>
  <si>
    <t>b2) zamjena stakla (rekonstrukcija)</t>
  </si>
  <si>
    <t>9.</t>
  </si>
  <si>
    <t>Fugiranje kamenog plašta vapnenim hidrauličkim mortom NHL5, s toniranjem</t>
  </si>
  <si>
    <t>Utovari, odvozi i zbrinjavanje otpada.</t>
  </si>
  <si>
    <t>kpl</t>
  </si>
  <si>
    <t>10.</t>
  </si>
  <si>
    <t>11.</t>
  </si>
  <si>
    <t>12.</t>
  </si>
  <si>
    <t>Žbukanje grubo i fino vapnenom hidrauličkom žbukom NHL5, s toniranjem žbuke.</t>
  </si>
  <si>
    <t>13.</t>
  </si>
  <si>
    <t>Elektroinstalaterski radovi na uređenju i doradi instalacija.</t>
  </si>
  <si>
    <t>Zamjena svih brava, cilindra i ključeva</t>
  </si>
  <si>
    <t>Čišćenje smeća i raslinja</t>
  </si>
  <si>
    <t>Ispiranje poda od cigle složene na kant</t>
  </si>
  <si>
    <t>Čišćenje pokrova strehe</t>
  </si>
  <si>
    <t>Bojanje drvene konstrukcije strehe</t>
  </si>
  <si>
    <t>Ispiranje kamenog zida pod pritiskom</t>
  </si>
  <si>
    <t>Uređenje wc-a:</t>
  </si>
  <si>
    <t>rekapitulacija</t>
  </si>
  <si>
    <t>A. FASADA</t>
  </si>
  <si>
    <t>C. PROSTOR P1</t>
  </si>
  <si>
    <t>D. PROSTOR P3</t>
  </si>
  <si>
    <t>B. PROSTOR P4</t>
  </si>
  <si>
    <t>PROSTOR K1</t>
  </si>
  <si>
    <t>PROSTOR K2</t>
  </si>
  <si>
    <t>PROSTOR K3</t>
  </si>
  <si>
    <t>FASADA</t>
  </si>
  <si>
    <t>PROSTOR P4</t>
  </si>
  <si>
    <t>PROSTOR P1</t>
  </si>
  <si>
    <t>PROSTOR P3</t>
  </si>
  <si>
    <t>STUBIŠTE</t>
  </si>
  <si>
    <t>KROV</t>
  </si>
  <si>
    <t>Dobava i montaža skele po pravilima struke:</t>
  </si>
  <si>
    <t>a) zaštita kamenog opločenja ulice</t>
  </si>
  <si>
    <t>b) korištenje javne gradske površine od 12 m2, za razdoblje od 20 dana</t>
  </si>
  <si>
    <t>c) skela s zaštitnom mrežom</t>
  </si>
  <si>
    <t>Skidanje cementnih fuga s kamenog plašta prednjeg pročelja s čišćenjem i ispiranjem fuga</t>
  </si>
  <si>
    <t>f) izrada novog kućišta brave, dobava brave s cilindrom i kvakom</t>
  </si>
  <si>
    <t>m3</t>
  </si>
  <si>
    <t>Restauratorsko čišćenje kipova dva sveca s procjenom stanja i izradom dokumentacije za restauraciju. Radove izvodi ovlašteni restaurator kamena</t>
  </si>
  <si>
    <t>Skidanje recentne produžne žbuke i cementnog šprica s kamenog plašta</t>
  </si>
  <si>
    <t>Demontaža instalacije, preuređenje rasvjete i ponovna montaža</t>
  </si>
  <si>
    <t>Bojanje držača zastava</t>
  </si>
  <si>
    <t>Uređenje rešetke prema prolazu iza zgrade, dimenzije 3x3m:</t>
  </si>
  <si>
    <t>Žbukanje grubo i fino vapnenom hidrauličkom žbukom NHL5, s toniranjem žbuke</t>
  </si>
  <si>
    <t>Dobava i montaža pomoćne skele</t>
  </si>
  <si>
    <t>Skidanje  žbuke  s kamenog plašta</t>
  </si>
  <si>
    <t xml:space="preserve">Čišćenje kamenog poda, čišćenje fuga i fugiranje </t>
  </si>
  <si>
    <t>Čiščenje odvoda iz dvorišta</t>
  </si>
  <si>
    <t xml:space="preserve">Dobava i montaža skele </t>
  </si>
  <si>
    <t>Skidanje  žbuke  s kamenog plašta od partera do strehe</t>
  </si>
  <si>
    <t>Čišćenje kamenih škala i ispiranje</t>
  </si>
  <si>
    <t>Čišćenje keramičkog poda (tavelice) i premazivanje</t>
  </si>
  <si>
    <t>Krpanje žbuka i bojanje svega + pomoćna skela</t>
  </si>
  <si>
    <t>Uređenje ognjišta:</t>
  </si>
  <si>
    <t>b) gips unutar nape</t>
  </si>
  <si>
    <t>Elektrinstalaterski radovi (premještanje prekidača i utičnice)</t>
  </si>
  <si>
    <t>Skidanje tapisona</t>
  </si>
  <si>
    <t>Elektroradovi</t>
  </si>
  <si>
    <t>Neinvazivno ispiranje i čišćenje fasadnog plašta od crne skrame namakanjem i kamenim puderom pod pritiskom</t>
  </si>
  <si>
    <t>Čišćenje i bojanje vijenca strehe izbačene za 80cm, s profiliranim parošcima. Boja se mat lak lazurom u postojećem tonu</t>
  </si>
  <si>
    <t>Zatvaranje rupa od skele na kamenom plaštu (15x25x20 cm) kamenim čepovima</t>
  </si>
  <si>
    <t>Uređenje zaštitne metalne rešetke na ulazu, površine 8 m2 :</t>
  </si>
  <si>
    <t>Uređenje vanjske stolarije na cijeloj zgradi:</t>
  </si>
  <si>
    <t>8.1.</t>
  </si>
  <si>
    <t>čišćenje i bojanje stolarije</t>
  </si>
  <si>
    <t>8.2.</t>
  </si>
  <si>
    <t>8.3.</t>
  </si>
  <si>
    <t>ostakljivanje vanjskih krila na prozorima, koji se sastoje od staklenog rastera spojenog olovom:</t>
  </si>
  <si>
    <t>Fugiranje kamenih okvira otvora (masivnih erti)</t>
  </si>
  <si>
    <t>Plombiranje kabla iznad ulaznih vratiju</t>
  </si>
  <si>
    <t>14.</t>
  </si>
  <si>
    <t>Dobava i izrada prostorne skele</t>
  </si>
  <si>
    <t>8.4.</t>
  </si>
  <si>
    <t>demontaža ulaznih vratiju na P1, odvoz u radionicu, stolarsko krpanje, bojanje, uređenje okova i montaža</t>
  </si>
  <si>
    <t>8.5.</t>
  </si>
  <si>
    <t>zamjena brava, cilindra i ključeva na vanjskim vratima</t>
  </si>
  <si>
    <t>Popravak krova strehe</t>
  </si>
  <si>
    <t>Čišćenje kamenog poda i stubišta, čišćenje fuga i fugiranje</t>
  </si>
  <si>
    <t>Premazivanje kamena impregnacijom</t>
  </si>
  <si>
    <t>a) zamjena školjke s dakom, vodokotlića i ventila</t>
  </si>
  <si>
    <t>b) zamjena umivaonika sa sifonom</t>
  </si>
  <si>
    <t>c) bojanje zidova i stropa</t>
  </si>
  <si>
    <t>d) čišćenje poda struganjem i ribanjem te impregnacija</t>
  </si>
  <si>
    <t>Bojanje ograde s potrebnim čišćenjem</t>
  </si>
  <si>
    <t>Krpanje žbuka + bojanje</t>
  </si>
  <si>
    <t>KLIMA</t>
  </si>
  <si>
    <t>Odvoz i premještanje inventara</t>
  </si>
  <si>
    <t>Čišćenje penjačice + pomoćna skela</t>
  </si>
  <si>
    <r>
      <t xml:space="preserve">TROŠKOVNIK ZA UREĐENJE </t>
    </r>
    <r>
      <rPr>
        <b/>
        <i/>
        <sz val="14"/>
        <color theme="1"/>
        <rFont val="Arial Narrow"/>
        <family val="2"/>
      </rPr>
      <t>KUĆE DVA SVECA</t>
    </r>
    <r>
      <rPr>
        <sz val="14"/>
        <color theme="1"/>
        <rFont val="Arial Narrow"/>
        <family val="2"/>
      </rPr>
      <t xml:space="preserve"> U POREČU</t>
    </r>
  </si>
  <si>
    <t>Prag drveni na vrata 100x12x1,5 cm (hrast u boji vratiju)</t>
  </si>
  <si>
    <t xml:space="preserve">Stolarsko podešavanje vratnih krila </t>
  </si>
  <si>
    <t>Bojanje vratiju mat vodenim lakom uz prethodno čišćenje</t>
  </si>
  <si>
    <t>Bojanje vratiju i prozora mat vodenim lakom uz prethodno čišćenje</t>
  </si>
  <si>
    <t>Zamjena brava, cilindra i ključeva na vratima</t>
  </si>
  <si>
    <t>15.</t>
  </si>
  <si>
    <t>Uređenje bočnog pročelja:</t>
  </si>
  <si>
    <r>
      <rPr>
        <b/>
        <i/>
        <sz val="10"/>
        <color theme="1"/>
        <rFont val="Arial Narrow"/>
        <family val="2"/>
      </rPr>
      <t>Napomena</t>
    </r>
    <r>
      <rPr>
        <i/>
        <sz val="10"/>
        <color theme="1"/>
        <rFont val="Arial Narrow"/>
        <family val="2"/>
      </rPr>
      <t>: troškovnikom nisu predviđeni radovi na krovu (osim na dimnjaku)</t>
    </r>
  </si>
  <si>
    <t>Restauratorske sonde žbuke - predviđene 3 sonde</t>
  </si>
  <si>
    <t>Uređenje postojećeg drvenog poda, brušenjem, čišćenjem fuga i fugiranjem, novim masivnim kutnim letvama, te završna obrada toniranjem i mat vodenim lakom</t>
  </si>
  <si>
    <r>
      <t xml:space="preserve">čišćenje i bojanje rešetki prozora i vratiju </t>
    </r>
    <r>
      <rPr>
        <i/>
        <sz val="10"/>
        <color theme="9" tint="-0.499984740745262"/>
        <rFont val="Arial Narrow"/>
        <family val="2"/>
      </rPr>
      <t>in situ</t>
    </r>
  </si>
  <si>
    <r>
      <rPr>
        <b/>
        <i/>
        <sz val="10"/>
        <color theme="9" tint="-0.499984740745262"/>
        <rFont val="Arial Narrow"/>
        <family val="2"/>
      </rPr>
      <t>Napomena</t>
    </r>
    <r>
      <rPr>
        <i/>
        <sz val="10"/>
        <color theme="9" tint="-0.499984740745262"/>
        <rFont val="Arial Narrow"/>
        <family val="2"/>
      </rPr>
      <t>: troškovnikom nisu predviđeni radovi na tom pročelju</t>
    </r>
  </si>
  <si>
    <r>
      <rPr>
        <b/>
        <i/>
        <sz val="10"/>
        <color theme="9" tint="-0.499984740745262"/>
        <rFont val="Arial Narrow"/>
        <family val="2"/>
      </rPr>
      <t>Napomena</t>
    </r>
    <r>
      <rPr>
        <i/>
        <sz val="10"/>
        <color theme="9" tint="-0.499984740745262"/>
        <rFont val="Arial Narrow"/>
        <family val="2"/>
      </rPr>
      <t>: postoji mogućnost preuređenja ulaza u zgradu u ulični podhodnik, pa bi u tom slučaju radovi na ulaznoj rešetki (FASADA st. 7) i ovoj stavci otpali</t>
    </r>
  </si>
  <si>
    <t>Preuređenje postojećeg - samo osposobljavanje</t>
  </si>
  <si>
    <t>a) dimnjak plombirati + skela pomoćna</t>
  </si>
  <si>
    <t>Polica nova 60x50x216 po nacrtu</t>
  </si>
  <si>
    <t>Dobava lustera i montaža (nabavna cijena do 160 eur)</t>
  </si>
  <si>
    <t>svibanj 2023.</t>
  </si>
  <si>
    <t>Bojanje kasetiranog stropa mat vodenim lakom uz otprašivanje drvene konstrukcije i prethodnim premazom inmsekticidom</t>
  </si>
  <si>
    <t>Bojanje drvenog podgleda mat vodenim lakom uz prethodno čišćenje i prethodnim premazom inmsekticidom</t>
  </si>
  <si>
    <t>Elektroinstalaterski radovi na uređenju i doradi instalacija</t>
  </si>
  <si>
    <t>Bojanje grede i konzolnih drvenih nosača mat vodenim lakom uz otprašivanje drvene konstrukcije i prethodnim premazom inmsekticidom</t>
  </si>
  <si>
    <t>SVEUKUPNO</t>
  </si>
  <si>
    <t>KN</t>
  </si>
  <si>
    <t>ne nuditi</t>
  </si>
  <si>
    <t>Klimatiziranje 3 ureda (jedna vanjska i tri unutarnje jedinice)</t>
  </si>
  <si>
    <t>Popratni građevinski radovi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</si>
</sst>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k_n_-;\-* #,##0.00\ _k_n_-;_-* &quot;-&quot;??\ _k_n_-;_-@_-"/>
    <numFmt numFmtId="164" formatCode="_-* #,##0.00\ _€_-;\-* #,##0.00\ _€_-;_-* &quot;-&quot;??\ _€_-;_-@_-"/>
    <numFmt numFmtId="165" formatCode="_-[$€-2]\ * #,##0.00_-;\-[$€-2]\ * #,##0.00_-;_-[$€-2]\ * &quot;-&quot;??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Narrow"/>
      <family val="2"/>
      <charset val="238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8"/>
      <name val="Calibri"/>
      <family val="2"/>
      <charset val="238"/>
      <scheme val="minor"/>
    </font>
    <font>
      <i/>
      <sz val="10"/>
      <color theme="1"/>
      <name val="Arial Narrow"/>
      <family val="2"/>
    </font>
    <font>
      <sz val="10"/>
      <color rgb="FF000000"/>
      <name val="Arial Narrow"/>
      <family val="2"/>
    </font>
    <font>
      <sz val="10"/>
      <color rgb="FFC00000"/>
      <name val="Arial Narrow"/>
      <family val="2"/>
    </font>
    <font>
      <sz val="14"/>
      <color theme="1"/>
      <name val="Arial Narrow"/>
      <family val="2"/>
    </font>
    <font>
      <b/>
      <i/>
      <sz val="14"/>
      <color theme="1"/>
      <name val="Arial Narrow"/>
      <family val="2"/>
    </font>
    <font>
      <b/>
      <i/>
      <sz val="10"/>
      <color theme="1"/>
      <name val="Arial Narrow"/>
      <family val="2"/>
    </font>
    <font>
      <sz val="16"/>
      <color theme="1"/>
      <name val="Arial Narrow"/>
      <family val="2"/>
    </font>
    <font>
      <sz val="10"/>
      <color theme="9" tint="-0.499984740745262"/>
      <name val="Arial Narrow"/>
      <family val="2"/>
    </font>
    <font>
      <i/>
      <sz val="10"/>
      <color theme="9" tint="-0.499984740745262"/>
      <name val="Arial Narrow"/>
      <family val="2"/>
    </font>
    <font>
      <b/>
      <i/>
      <sz val="10"/>
      <color theme="9" tint="-0.499984740745262"/>
      <name val="Arial Narrow"/>
      <family val="2"/>
    </font>
    <font>
      <i/>
      <sz val="8"/>
      <color theme="1"/>
      <name val="Arial Narrow"/>
      <family val="2"/>
    </font>
    <font>
      <i/>
      <sz val="8"/>
      <color rgb="FF0070C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8">
    <xf numFmtId="0" fontId="0" fillId="0" borderId="0" xfId="0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2" applyFont="1" applyAlignment="1">
      <alignment horizontal="center" vertical="top"/>
    </xf>
    <xf numFmtId="0" fontId="3" fillId="0" borderId="0" xfId="2" applyFont="1" applyAlignment="1">
      <alignment wrapText="1"/>
    </xf>
    <xf numFmtId="0" fontId="3" fillId="0" borderId="0" xfId="2" applyFont="1"/>
    <xf numFmtId="0" fontId="3" fillId="0" borderId="0" xfId="2" applyFont="1" applyAlignment="1">
      <alignment horizontal="center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wrapText="1"/>
    </xf>
    <xf numFmtId="0" fontId="3" fillId="4" borderId="0" xfId="0" applyFont="1" applyFill="1" applyAlignment="1">
      <alignment horizontal="left"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12" fillId="3" borderId="0" xfId="0" applyFont="1" applyFill="1" applyAlignment="1">
      <alignment horizontal="left" wrapText="1"/>
    </xf>
    <xf numFmtId="0" fontId="3" fillId="0" borderId="0" xfId="0" applyFont="1" applyAlignment="1"/>
    <xf numFmtId="0" fontId="13" fillId="0" borderId="0" xfId="2" applyFont="1" applyAlignment="1">
      <alignment horizontal="center" vertical="top"/>
    </xf>
    <xf numFmtId="0" fontId="13" fillId="0" borderId="0" xfId="2" applyFont="1"/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0" fontId="13" fillId="0" borderId="0" xfId="2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0" fontId="13" fillId="0" borderId="0" xfId="2" applyFont="1" applyAlignment="1">
      <alignment wrapText="1"/>
    </xf>
    <xf numFmtId="0" fontId="14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center" wrapText="1"/>
    </xf>
    <xf numFmtId="0" fontId="16" fillId="0" borderId="0" xfId="0" applyFont="1" applyAlignment="1">
      <alignment wrapText="1"/>
    </xf>
    <xf numFmtId="165" fontId="9" fillId="2" borderId="0" xfId="0" applyNumberFormat="1" applyFont="1" applyFill="1" applyAlignment="1">
      <alignment wrapText="1"/>
    </xf>
    <xf numFmtId="165" fontId="3" fillId="0" borderId="0" xfId="0" applyNumberFormat="1" applyFont="1" applyAlignment="1">
      <alignment wrapText="1"/>
    </xf>
    <xf numFmtId="165" fontId="3" fillId="0" borderId="0" xfId="1" applyNumberFormat="1" applyFont="1" applyAlignment="1">
      <alignment wrapText="1"/>
    </xf>
    <xf numFmtId="165" fontId="13" fillId="0" borderId="0" xfId="1" applyNumberFormat="1" applyFont="1" applyAlignment="1">
      <alignment wrapText="1"/>
    </xf>
    <xf numFmtId="165" fontId="3" fillId="0" borderId="1" xfId="1" applyNumberFormat="1" applyFont="1" applyBorder="1" applyAlignment="1">
      <alignment wrapText="1"/>
    </xf>
    <xf numFmtId="165" fontId="3" fillId="3" borderId="1" xfId="1" applyNumberFormat="1" applyFont="1" applyFill="1" applyBorder="1" applyAlignment="1">
      <alignment wrapText="1"/>
    </xf>
    <xf numFmtId="165" fontId="4" fillId="3" borderId="1" xfId="1" applyNumberFormat="1" applyFont="1" applyFill="1" applyBorder="1" applyAlignment="1">
      <alignment wrapText="1"/>
    </xf>
    <xf numFmtId="165" fontId="3" fillId="0" borderId="0" xfId="1" applyNumberFormat="1" applyFont="1" applyAlignment="1">
      <alignment horizontal="center" wrapText="1"/>
    </xf>
    <xf numFmtId="0" fontId="17" fillId="5" borderId="0" xfId="0" applyFont="1" applyFill="1" applyAlignment="1">
      <alignment horizontal="center" vertical="top" wrapText="1"/>
    </xf>
    <xf numFmtId="0" fontId="17" fillId="5" borderId="0" xfId="0" applyFont="1" applyFill="1" applyAlignment="1">
      <alignment horizontal="left" wrapText="1"/>
    </xf>
    <xf numFmtId="0" fontId="17" fillId="5" borderId="0" xfId="0" applyFont="1" applyFill="1" applyAlignment="1">
      <alignment horizontal="center" wrapText="1"/>
    </xf>
    <xf numFmtId="165" fontId="17" fillId="5" borderId="0" xfId="1" applyNumberFormat="1" applyFont="1" applyFill="1" applyAlignment="1">
      <alignment horizontal="right" wrapText="1"/>
    </xf>
    <xf numFmtId="164" fontId="17" fillId="5" borderId="0" xfId="1" applyNumberFormat="1" applyFont="1" applyFill="1" applyAlignment="1">
      <alignment horizontal="left" wrapText="1"/>
    </xf>
    <xf numFmtId="0" fontId="9" fillId="2" borderId="0" xfId="0" applyFont="1" applyFill="1" applyAlignment="1">
      <alignment horizontal="center" wrapText="1"/>
    </xf>
  </cellXfs>
  <cellStyles count="4">
    <cellStyle name="Comma" xfId="1" builtinId="3"/>
    <cellStyle name="Normal" xfId="0" builtinId="0"/>
    <cellStyle name="Obično 2" xfId="2"/>
    <cellStyle name="Zarez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2.png"/><Relationship Id="rId21" Type="http://schemas.openxmlformats.org/officeDocument/2006/relationships/image" Target="../media/image19.jpeg"/><Relationship Id="rId7" Type="http://schemas.openxmlformats.org/officeDocument/2006/relationships/image" Target="../media/image5.pn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pn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4" Type="http://schemas.microsoft.com/office/2007/relationships/hdphoto" Target="../media/hdphoto2.wdp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74082</xdr:colOff>
      <xdr:row>2</xdr:row>
      <xdr:rowOff>63502</xdr:rowOff>
    </xdr:from>
    <xdr:to>
      <xdr:col>1</xdr:col>
      <xdr:colOff>2910415</xdr:colOff>
      <xdr:row>25</xdr:row>
      <xdr:rowOff>28408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4B605-D6E8-A8B9-7A8C-5789D5B7B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68819" y="882653"/>
          <a:ext cx="3829051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3026832</xdr:colOff>
      <xdr:row>2</xdr:row>
      <xdr:rowOff>64116</xdr:rowOff>
    </xdr:from>
    <xdr:to>
      <xdr:col>5</xdr:col>
      <xdr:colOff>559141</xdr:colOff>
      <xdr:row>25</xdr:row>
      <xdr:rowOff>41105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6F06E1-871C-2FEC-A46B-764BE1605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820766" y="1053349"/>
          <a:ext cx="3841134" cy="2815167"/>
        </a:xfrm>
        <a:prstGeom prst="rect">
          <a:avLst/>
        </a:prstGeom>
      </xdr:spPr>
    </xdr:pic>
    <xdr:clientData/>
  </xdr:twoCellAnchor>
  <xdr:twoCellAnchor editAs="oneCell">
    <xdr:from>
      <xdr:col>1</xdr:col>
      <xdr:colOff>901272</xdr:colOff>
      <xdr:row>26</xdr:row>
      <xdr:rowOff>21168</xdr:rowOff>
    </xdr:from>
    <xdr:to>
      <xdr:col>4</xdr:col>
      <xdr:colOff>11874</xdr:colOff>
      <xdr:row>40</xdr:row>
      <xdr:rowOff>354749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72A71C-94C2-B0EC-FC34-701ACAE8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356" y="4278151"/>
          <a:ext cx="3585755" cy="2618162"/>
        </a:xfrm>
        <a:prstGeom prst="rect">
          <a:avLst/>
        </a:prstGeom>
      </xdr:spPr>
    </xdr:pic>
    <xdr:clientData/>
  </xdr:twoCellAnchor>
  <xdr:twoCellAnchor editAs="oneCell">
    <xdr:from>
      <xdr:col>0</xdr:col>
      <xdr:colOff>15481</xdr:colOff>
      <xdr:row>108</xdr:row>
      <xdr:rowOff>56583</xdr:rowOff>
    </xdr:from>
    <xdr:to>
      <xdr:col>1</xdr:col>
      <xdr:colOff>2714102</xdr:colOff>
      <xdr:row>121</xdr:row>
      <xdr:rowOff>134975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CE5811-999B-11D3-69A2-BA9C15DE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1" y="21456390"/>
          <a:ext cx="3005384" cy="2231871"/>
        </a:xfrm>
        <a:prstGeom prst="rect">
          <a:avLst/>
        </a:prstGeom>
      </xdr:spPr>
    </xdr:pic>
    <xdr:clientData/>
  </xdr:twoCellAnchor>
  <xdr:oneCellAnchor>
    <xdr:from>
      <xdr:col>1</xdr:col>
      <xdr:colOff>1672165</xdr:colOff>
      <xdr:row>7</xdr:row>
      <xdr:rowOff>126999</xdr:rowOff>
    </xdr:from>
    <xdr:ext cx="394660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C584677-7F06-0C26-29D1-434939558705}"/>
            </a:ext>
          </a:extLst>
        </xdr:cNvPr>
        <xdr:cNvSpPr txBox="1"/>
      </xdr:nvSpPr>
      <xdr:spPr>
        <a:xfrm>
          <a:off x="1979082" y="1502832"/>
          <a:ext cx="39466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P1</a:t>
          </a:r>
        </a:p>
      </xdr:txBody>
    </xdr:sp>
    <xdr:clientData/>
  </xdr:oneCellAnchor>
  <xdr:oneCellAnchor>
    <xdr:from>
      <xdr:col>1</xdr:col>
      <xdr:colOff>870440</xdr:colOff>
      <xdr:row>10</xdr:row>
      <xdr:rowOff>109823</xdr:rowOff>
    </xdr:from>
    <xdr:ext cx="635174" cy="23320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166D336-D2D3-7447-9708-10023A99B9B1}"/>
            </a:ext>
          </a:extLst>
        </xdr:cNvPr>
        <xdr:cNvSpPr txBox="1"/>
      </xdr:nvSpPr>
      <xdr:spPr>
        <a:xfrm>
          <a:off x="1177203" y="2005620"/>
          <a:ext cx="635174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>
              <a:solidFill>
                <a:srgbClr val="FF0000"/>
              </a:solidFill>
            </a:rPr>
            <a:t>STUBIŠTE</a:t>
          </a:r>
        </a:p>
      </xdr:txBody>
    </xdr:sp>
    <xdr:clientData/>
  </xdr:oneCellAnchor>
  <xdr:oneCellAnchor>
    <xdr:from>
      <xdr:col>1</xdr:col>
      <xdr:colOff>222250</xdr:colOff>
      <xdr:row>8</xdr:row>
      <xdr:rowOff>116417</xdr:rowOff>
    </xdr:from>
    <xdr:ext cx="397866" cy="3427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371DC83-D34A-524C-9FEC-31E4F80B1D03}"/>
            </a:ext>
          </a:extLst>
        </xdr:cNvPr>
        <xdr:cNvSpPr txBox="1"/>
      </xdr:nvSpPr>
      <xdr:spPr>
        <a:xfrm>
          <a:off x="529167" y="1672167"/>
          <a:ext cx="39786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P3</a:t>
          </a:r>
        </a:p>
      </xdr:txBody>
    </xdr:sp>
    <xdr:clientData/>
  </xdr:oneCellAnchor>
  <xdr:oneCellAnchor>
    <xdr:from>
      <xdr:col>1</xdr:col>
      <xdr:colOff>1555750</xdr:colOff>
      <xdr:row>17</xdr:row>
      <xdr:rowOff>52916</xdr:rowOff>
    </xdr:from>
    <xdr:ext cx="397866" cy="342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CA3354B-E392-5540-BD1C-8269B9860DEC}"/>
            </a:ext>
          </a:extLst>
        </xdr:cNvPr>
        <xdr:cNvSpPr txBox="1"/>
      </xdr:nvSpPr>
      <xdr:spPr>
        <a:xfrm>
          <a:off x="1862667" y="3227916"/>
          <a:ext cx="39786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P4</a:t>
          </a:r>
        </a:p>
      </xdr:txBody>
    </xdr:sp>
    <xdr:clientData/>
  </xdr:oneCellAnchor>
  <xdr:oneCellAnchor>
    <xdr:from>
      <xdr:col>4</xdr:col>
      <xdr:colOff>296333</xdr:colOff>
      <xdr:row>19</xdr:row>
      <xdr:rowOff>10583</xdr:rowOff>
    </xdr:from>
    <xdr:ext cx="400879" cy="34278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2640E87-3248-D34F-A78F-4907155594A8}"/>
            </a:ext>
          </a:extLst>
        </xdr:cNvPr>
        <xdr:cNvSpPr txBox="1"/>
      </xdr:nvSpPr>
      <xdr:spPr>
        <a:xfrm>
          <a:off x="4953000" y="3365500"/>
          <a:ext cx="40087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K1</a:t>
          </a:r>
        </a:p>
      </xdr:txBody>
    </xdr:sp>
    <xdr:clientData/>
  </xdr:oneCellAnchor>
  <xdr:oneCellAnchor>
    <xdr:from>
      <xdr:col>4</xdr:col>
      <xdr:colOff>529167</xdr:colOff>
      <xdr:row>10</xdr:row>
      <xdr:rowOff>31750</xdr:rowOff>
    </xdr:from>
    <xdr:ext cx="400879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AC0A62B-F814-2E43-91E8-E1A643EBE2AA}"/>
            </a:ext>
          </a:extLst>
        </xdr:cNvPr>
        <xdr:cNvSpPr txBox="1"/>
      </xdr:nvSpPr>
      <xdr:spPr>
        <a:xfrm>
          <a:off x="5185834" y="1767417"/>
          <a:ext cx="40087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K2</a:t>
          </a:r>
        </a:p>
      </xdr:txBody>
    </xdr:sp>
    <xdr:clientData/>
  </xdr:oneCellAnchor>
  <xdr:oneCellAnchor>
    <xdr:from>
      <xdr:col>2</xdr:col>
      <xdr:colOff>31750</xdr:colOff>
      <xdr:row>9</xdr:row>
      <xdr:rowOff>42333</xdr:rowOff>
    </xdr:from>
    <xdr:ext cx="400879" cy="34278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ACD2A02-C17F-AD4B-8CC6-CC4B0AEC5E7F}"/>
            </a:ext>
          </a:extLst>
        </xdr:cNvPr>
        <xdr:cNvSpPr txBox="1"/>
      </xdr:nvSpPr>
      <xdr:spPr>
        <a:xfrm>
          <a:off x="3746500" y="1778000"/>
          <a:ext cx="40087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</a:rPr>
            <a:t>K3</a:t>
          </a:r>
        </a:p>
      </xdr:txBody>
    </xdr:sp>
    <xdr:clientData/>
  </xdr:oneCellAnchor>
  <xdr:twoCellAnchor editAs="oneCell">
    <xdr:from>
      <xdr:col>1</xdr:col>
      <xdr:colOff>698794</xdr:colOff>
      <xdr:row>465</xdr:row>
      <xdr:rowOff>90698</xdr:rowOff>
    </xdr:from>
    <xdr:to>
      <xdr:col>2</xdr:col>
      <xdr:colOff>187553</xdr:colOff>
      <xdr:row>471</xdr:row>
      <xdr:rowOff>64624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6C9752-D36E-931B-A601-46BF15EB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878" y="82789692"/>
          <a:ext cx="3192335" cy="981412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164</xdr:row>
      <xdr:rowOff>37272</xdr:rowOff>
    </xdr:from>
    <xdr:to>
      <xdr:col>1</xdr:col>
      <xdr:colOff>2584728</xdr:colOff>
      <xdr:row>177</xdr:row>
      <xdr:rowOff>12270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D76C5EC-F146-1F6E-B25A-31E75D73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94" y="30130750"/>
          <a:ext cx="2866797" cy="2128478"/>
        </a:xfrm>
        <a:prstGeom prst="rect">
          <a:avLst/>
        </a:prstGeom>
      </xdr:spPr>
    </xdr:pic>
    <xdr:clientData/>
  </xdr:twoCellAnchor>
  <xdr:twoCellAnchor editAs="oneCell">
    <xdr:from>
      <xdr:col>1</xdr:col>
      <xdr:colOff>2636785</xdr:colOff>
      <xdr:row>164</xdr:row>
      <xdr:rowOff>33897</xdr:rowOff>
    </xdr:from>
    <xdr:to>
      <xdr:col>5</xdr:col>
      <xdr:colOff>258613</xdr:colOff>
      <xdr:row>177</xdr:row>
      <xdr:rowOff>6134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E493CED-C8D6-7EB5-FEDA-DD7AECA5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46" y="29114414"/>
          <a:ext cx="2240655" cy="2047516"/>
        </a:xfrm>
        <a:prstGeom prst="rect">
          <a:avLst/>
        </a:prstGeom>
      </xdr:spPr>
    </xdr:pic>
    <xdr:clientData/>
  </xdr:twoCellAnchor>
  <xdr:twoCellAnchor editAs="oneCell">
    <xdr:from>
      <xdr:col>0</xdr:col>
      <xdr:colOff>18559</xdr:colOff>
      <xdr:row>201</xdr:row>
      <xdr:rowOff>82980</xdr:rowOff>
    </xdr:from>
    <xdr:to>
      <xdr:col>1</xdr:col>
      <xdr:colOff>2743435</xdr:colOff>
      <xdr:row>215</xdr:row>
      <xdr:rowOff>12271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2E07BFF-885F-4FA1-C350-93CE5CED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9" y="36630758"/>
          <a:ext cx="3031639" cy="2248421"/>
        </a:xfrm>
        <a:prstGeom prst="rect">
          <a:avLst/>
        </a:prstGeom>
      </xdr:spPr>
    </xdr:pic>
    <xdr:clientData/>
  </xdr:twoCellAnchor>
  <xdr:twoCellAnchor editAs="oneCell">
    <xdr:from>
      <xdr:col>1</xdr:col>
      <xdr:colOff>2815741</xdr:colOff>
      <xdr:row>201</xdr:row>
      <xdr:rowOff>73470</xdr:rowOff>
    </xdr:from>
    <xdr:to>
      <xdr:col>5</xdr:col>
      <xdr:colOff>510365</xdr:colOff>
      <xdr:row>215</xdr:row>
      <xdr:rowOff>6136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1AB6735-044D-76E1-9A24-49F74110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504" y="36621248"/>
          <a:ext cx="3029571" cy="225179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56098</xdr:colOff>
      <xdr:row>243</xdr:row>
      <xdr:rowOff>124856</xdr:rowOff>
    </xdr:from>
    <xdr:to>
      <xdr:col>1</xdr:col>
      <xdr:colOff>1699468</xdr:colOff>
      <xdr:row>259</xdr:row>
      <xdr:rowOff>46678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8412D32-F927-7340-C22E-2EA79D75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54964" y="44456449"/>
          <a:ext cx="2572258" cy="1950133"/>
        </a:xfrm>
        <a:prstGeom prst="rect">
          <a:avLst/>
        </a:prstGeom>
      </xdr:spPr>
    </xdr:pic>
    <xdr:clientData/>
  </xdr:twoCellAnchor>
  <xdr:twoCellAnchor editAs="oneCell">
    <xdr:from>
      <xdr:col>1</xdr:col>
      <xdr:colOff>1744215</xdr:colOff>
      <xdr:row>243</xdr:row>
      <xdr:rowOff>121479</xdr:rowOff>
    </xdr:from>
    <xdr:to>
      <xdr:col>2</xdr:col>
      <xdr:colOff>43786</xdr:colOff>
      <xdr:row>259</xdr:row>
      <xdr:rowOff>42946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9F28B23-5036-EB3C-C128-70813C43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737076" y="44455912"/>
          <a:ext cx="2571903" cy="1944099"/>
        </a:xfrm>
        <a:prstGeom prst="rect">
          <a:avLst/>
        </a:prstGeom>
      </xdr:spPr>
    </xdr:pic>
    <xdr:clientData/>
  </xdr:twoCellAnchor>
  <xdr:twoCellAnchor editAs="oneCell">
    <xdr:from>
      <xdr:col>2</xdr:col>
      <xdr:colOff>337284</xdr:colOff>
      <xdr:row>243</xdr:row>
      <xdr:rowOff>118106</xdr:rowOff>
    </xdr:from>
    <xdr:to>
      <xdr:col>5</xdr:col>
      <xdr:colOff>696272</xdr:colOff>
      <xdr:row>259</xdr:row>
      <xdr:rowOff>42946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BCFD149-14F8-3FFC-FA3D-54B8C7C21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38561" y="44449196"/>
          <a:ext cx="2575276" cy="1954157"/>
        </a:xfrm>
        <a:prstGeom prst="rect">
          <a:avLst/>
        </a:prstGeom>
      </xdr:spPr>
    </xdr:pic>
    <xdr:clientData/>
  </xdr:twoCellAnchor>
  <xdr:twoCellAnchor editAs="oneCell">
    <xdr:from>
      <xdr:col>1</xdr:col>
      <xdr:colOff>2005542</xdr:colOff>
      <xdr:row>299</xdr:row>
      <xdr:rowOff>3686</xdr:rowOff>
    </xdr:from>
    <xdr:to>
      <xdr:col>2</xdr:col>
      <xdr:colOff>281887</xdr:colOff>
      <xdr:row>314</xdr:row>
      <xdr:rowOff>128841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6D68574-E5F9-256E-8AA5-9B8DF52DB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94418" y="54324182"/>
          <a:ext cx="2609938" cy="1974163"/>
        </a:xfrm>
        <a:prstGeom prst="rect">
          <a:avLst/>
        </a:prstGeom>
      </xdr:spPr>
    </xdr:pic>
    <xdr:clientData/>
  </xdr:twoCellAnchor>
  <xdr:twoCellAnchor editAs="oneCell">
    <xdr:from>
      <xdr:col>0</xdr:col>
      <xdr:colOff>280461</xdr:colOff>
      <xdr:row>299</xdr:row>
      <xdr:rowOff>10586</xdr:rowOff>
    </xdr:from>
    <xdr:to>
      <xdr:col>1</xdr:col>
      <xdr:colOff>1945215</xdr:colOff>
      <xdr:row>314</xdr:row>
      <xdr:rowOff>126782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914DAD1-C8C0-C4FA-49B6-251A5F6F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48151" y="48884948"/>
          <a:ext cx="2628895" cy="1971671"/>
        </a:xfrm>
        <a:prstGeom prst="rect">
          <a:avLst/>
        </a:prstGeom>
      </xdr:spPr>
    </xdr:pic>
    <xdr:clientData/>
  </xdr:twoCellAnchor>
  <xdr:twoCellAnchor editAs="oneCell">
    <xdr:from>
      <xdr:col>0</xdr:col>
      <xdr:colOff>267229</xdr:colOff>
      <xdr:row>351</xdr:row>
      <xdr:rowOff>95252</xdr:rowOff>
    </xdr:from>
    <xdr:to>
      <xdr:col>1</xdr:col>
      <xdr:colOff>2246311</xdr:colOff>
      <xdr:row>369</xdr:row>
      <xdr:rowOff>127612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C704C14-6F2E-F9CC-CC2E-214720BD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13770" y="57118251"/>
          <a:ext cx="3047998" cy="2285999"/>
        </a:xfrm>
        <a:prstGeom prst="rect">
          <a:avLst/>
        </a:prstGeom>
      </xdr:spPr>
    </xdr:pic>
    <xdr:clientData/>
  </xdr:twoCellAnchor>
  <xdr:twoCellAnchor editAs="oneCell">
    <xdr:from>
      <xdr:col>1</xdr:col>
      <xdr:colOff>2315106</xdr:colOff>
      <xdr:row>351</xdr:row>
      <xdr:rowOff>95255</xdr:rowOff>
    </xdr:from>
    <xdr:to>
      <xdr:col>4</xdr:col>
      <xdr:colOff>128469</xdr:colOff>
      <xdr:row>369</xdr:row>
      <xdr:rowOff>127615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39B4124-16C4-0BF1-FF63-C958BDAB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1023" y="57118255"/>
          <a:ext cx="3047998" cy="2285998"/>
        </a:xfrm>
        <a:prstGeom prst="rect">
          <a:avLst/>
        </a:prstGeom>
      </xdr:spPr>
    </xdr:pic>
    <xdr:clientData/>
  </xdr:twoCellAnchor>
  <xdr:oneCellAnchor>
    <xdr:from>
      <xdr:col>3</xdr:col>
      <xdr:colOff>172747</xdr:colOff>
      <xdr:row>12</xdr:row>
      <xdr:rowOff>115816</xdr:rowOff>
    </xdr:from>
    <xdr:ext cx="635174" cy="23320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88B6F3D-A7E3-7144-9870-099CB6B7E7BD}"/>
            </a:ext>
          </a:extLst>
        </xdr:cNvPr>
        <xdr:cNvSpPr txBox="1"/>
      </xdr:nvSpPr>
      <xdr:spPr>
        <a:xfrm>
          <a:off x="4330401" y="2137883"/>
          <a:ext cx="635174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>
              <a:solidFill>
                <a:srgbClr val="FF0000"/>
              </a:solidFill>
            </a:rPr>
            <a:t>STUBIŠTE</a:t>
          </a:r>
        </a:p>
      </xdr:txBody>
    </xdr:sp>
    <xdr:clientData/>
  </xdr:oneCellAnchor>
  <xdr:twoCellAnchor editAs="oneCell">
    <xdr:from>
      <xdr:col>1</xdr:col>
      <xdr:colOff>12761</xdr:colOff>
      <xdr:row>281</xdr:row>
      <xdr:rowOff>18405</xdr:rowOff>
    </xdr:from>
    <xdr:to>
      <xdr:col>1</xdr:col>
      <xdr:colOff>1219586</xdr:colOff>
      <xdr:row>290</xdr:row>
      <xdr:rowOff>134805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652E1E6-F50E-991F-D0D5-82773590A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8728" y="56527410"/>
          <a:ext cx="1585059" cy="120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1259715</xdr:colOff>
      <xdr:row>281</xdr:row>
      <xdr:rowOff>19369</xdr:rowOff>
    </xdr:from>
    <xdr:to>
      <xdr:col>1</xdr:col>
      <xdr:colOff>2471106</xdr:colOff>
      <xdr:row>290</xdr:row>
      <xdr:rowOff>141904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011F0FB-7FCB-4155-F847-F9C9F694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374898" y="56529158"/>
          <a:ext cx="1591194" cy="12113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116570</xdr:colOff>
      <xdr:row>55</xdr:row>
      <xdr:rowOff>55217</xdr:rowOff>
    </xdr:from>
    <xdr:to>
      <xdr:col>1</xdr:col>
      <xdr:colOff>2370258</xdr:colOff>
      <xdr:row>66</xdr:row>
      <xdr:rowOff>153381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594ACFE-FB06-6D4C-34C7-E0808AE3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70" y="10166135"/>
          <a:ext cx="2560451" cy="1920338"/>
        </a:xfrm>
        <a:prstGeom prst="rect">
          <a:avLst/>
        </a:prstGeom>
      </xdr:spPr>
    </xdr:pic>
    <xdr:clientData/>
  </xdr:twoCellAnchor>
  <xdr:twoCellAnchor editAs="oneCell">
    <xdr:from>
      <xdr:col>1</xdr:col>
      <xdr:colOff>2801646</xdr:colOff>
      <xdr:row>108</xdr:row>
      <xdr:rowOff>61352</xdr:rowOff>
    </xdr:from>
    <xdr:to>
      <xdr:col>5</xdr:col>
      <xdr:colOff>474267</xdr:colOff>
      <xdr:row>121</xdr:row>
      <xdr:rowOff>134974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A804499-2512-55DE-C6A5-9CCEDAF6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8346" y="19273277"/>
          <a:ext cx="2292246" cy="2178647"/>
        </a:xfrm>
        <a:prstGeom prst="rect">
          <a:avLst/>
        </a:prstGeom>
      </xdr:spPr>
    </xdr:pic>
    <xdr:clientData/>
  </xdr:twoCellAnchor>
  <xdr:twoCellAnchor editAs="oneCell">
    <xdr:from>
      <xdr:col>1</xdr:col>
      <xdr:colOff>28380</xdr:colOff>
      <xdr:row>334</xdr:row>
      <xdr:rowOff>28379</xdr:rowOff>
    </xdr:from>
    <xdr:to>
      <xdr:col>1</xdr:col>
      <xdr:colOff>1840647</xdr:colOff>
      <xdr:row>342</xdr:row>
      <xdr:rowOff>3497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4A66CDC-0A30-6547-88B9-3DC1FCE4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464" y="59831899"/>
          <a:ext cx="1812267" cy="1280593"/>
        </a:xfrm>
        <a:prstGeom prst="rect">
          <a:avLst/>
        </a:prstGeom>
      </xdr:spPr>
    </xdr:pic>
    <xdr:clientData/>
  </xdr:twoCellAnchor>
  <xdr:twoCellAnchor editAs="oneCell">
    <xdr:from>
      <xdr:col>0</xdr:col>
      <xdr:colOff>28381</xdr:colOff>
      <xdr:row>395</xdr:row>
      <xdr:rowOff>148994</xdr:rowOff>
    </xdr:from>
    <xdr:to>
      <xdr:col>1</xdr:col>
      <xdr:colOff>1702795</xdr:colOff>
      <xdr:row>404</xdr:row>
      <xdr:rowOff>3547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D63CBA3-9425-0432-E0EC-ECE64333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1" y="79172793"/>
          <a:ext cx="1979498" cy="1319665"/>
        </a:xfrm>
        <a:prstGeom prst="rect">
          <a:avLst/>
        </a:prstGeom>
      </xdr:spPr>
    </xdr:pic>
    <xdr:clientData/>
  </xdr:twoCellAnchor>
  <xdr:twoCellAnchor editAs="oneCell">
    <xdr:from>
      <xdr:col>1</xdr:col>
      <xdr:colOff>1752457</xdr:colOff>
      <xdr:row>395</xdr:row>
      <xdr:rowOff>156090</xdr:rowOff>
    </xdr:from>
    <xdr:to>
      <xdr:col>2</xdr:col>
      <xdr:colOff>97555</xdr:colOff>
      <xdr:row>404</xdr:row>
      <xdr:rowOff>14190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CA16DD-41C7-C7C9-C821-F80184D8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541" y="79179889"/>
          <a:ext cx="1990139" cy="1326759"/>
        </a:xfrm>
        <a:prstGeom prst="rect">
          <a:avLst/>
        </a:prstGeom>
      </xdr:spPr>
    </xdr:pic>
    <xdr:clientData/>
  </xdr:twoCellAnchor>
  <xdr:twoCellAnchor editAs="oneCell">
    <xdr:from>
      <xdr:col>2</xdr:col>
      <xdr:colOff>397319</xdr:colOff>
      <xdr:row>395</xdr:row>
      <xdr:rowOff>148994</xdr:rowOff>
    </xdr:from>
    <xdr:to>
      <xdr:col>6</xdr:col>
      <xdr:colOff>5126</xdr:colOff>
      <xdr:row>404</xdr:row>
      <xdr:rowOff>7095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A3E8061-1FCD-EF5F-D46B-159EBCAF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989" y="79172793"/>
          <a:ext cx="1990140" cy="1326760"/>
        </a:xfrm>
        <a:prstGeom prst="rect">
          <a:avLst/>
        </a:prstGeom>
      </xdr:spPr>
    </xdr:pic>
    <xdr:clientData/>
  </xdr:twoCellAnchor>
  <xdr:twoCellAnchor editAs="oneCell">
    <xdr:from>
      <xdr:col>1</xdr:col>
      <xdr:colOff>7095</xdr:colOff>
      <xdr:row>413</xdr:row>
      <xdr:rowOff>106426</xdr:rowOff>
    </xdr:from>
    <xdr:to>
      <xdr:col>1</xdr:col>
      <xdr:colOff>2078827</xdr:colOff>
      <xdr:row>424</xdr:row>
      <xdr:rowOff>99331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73107D0-C899-B24F-B1A4-16135B727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454078" y="81982404"/>
          <a:ext cx="1787933" cy="2071732"/>
        </a:xfrm>
        <a:prstGeom prst="rect">
          <a:avLst/>
        </a:prstGeom>
      </xdr:spPr>
    </xdr:pic>
    <xdr:clientData/>
  </xdr:twoCellAnchor>
  <xdr:twoCellAnchor editAs="oneCell">
    <xdr:from>
      <xdr:col>1</xdr:col>
      <xdr:colOff>2128491</xdr:colOff>
      <xdr:row>413</xdr:row>
      <xdr:rowOff>115883</xdr:rowOff>
    </xdr:from>
    <xdr:to>
      <xdr:col>4</xdr:col>
      <xdr:colOff>331692</xdr:colOff>
      <xdr:row>424</xdr:row>
      <xdr:rowOff>106424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ACBEC27-E71B-CBBA-3E37-77BC151A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3575" y="82133760"/>
          <a:ext cx="2678354" cy="1785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8576"/>
  <sheetViews>
    <sheetView tabSelected="1" view="pageBreakPreview" topLeftCell="A436" zoomScaleNormal="100" zoomScaleSheetLayoutView="100" workbookViewId="0">
      <selection activeCell="E436" sqref="E436"/>
    </sheetView>
  </sheetViews>
  <sheetFormatPr defaultColWidth="9.140625" defaultRowHeight="12.75" x14ac:dyDescent="0.2"/>
  <cols>
    <col min="1" max="1" width="4" style="9" customWidth="1"/>
    <col min="2" max="2" width="48.28515625" style="10" customWidth="1"/>
    <col min="3" max="3" width="5.85546875" style="2" customWidth="1"/>
    <col min="4" max="4" width="5" style="2" customWidth="1"/>
    <col min="5" max="5" width="10.140625" style="36" customWidth="1"/>
    <col min="6" max="6" width="11.28515625" style="36" customWidth="1"/>
    <col min="7" max="7" width="18.140625" style="10" customWidth="1"/>
    <col min="8" max="16384" width="9.140625" style="10"/>
  </cols>
  <sheetData>
    <row r="1" spans="1:6" ht="18" customHeight="1" x14ac:dyDescent="0.25">
      <c r="A1" s="47" t="s">
        <v>111</v>
      </c>
      <c r="B1" s="47"/>
      <c r="C1" s="47"/>
      <c r="D1" s="47"/>
      <c r="E1" s="34"/>
      <c r="F1" s="34"/>
    </row>
    <row r="2" spans="1:6" x14ac:dyDescent="0.2">
      <c r="B2" s="1"/>
      <c r="E2" s="35"/>
      <c r="F2" s="35"/>
    </row>
    <row r="3" spans="1:6" x14ac:dyDescent="0.2">
      <c r="B3" s="1"/>
    </row>
    <row r="4" spans="1:6" x14ac:dyDescent="0.2">
      <c r="B4" s="1"/>
    </row>
    <row r="5" spans="1:6" x14ac:dyDescent="0.2">
      <c r="B5" s="1"/>
    </row>
    <row r="6" spans="1:6" x14ac:dyDescent="0.2">
      <c r="B6" s="1"/>
    </row>
    <row r="7" spans="1:6" x14ac:dyDescent="0.2">
      <c r="B7" s="1"/>
    </row>
    <row r="8" spans="1:6" x14ac:dyDescent="0.2">
      <c r="B8" s="1"/>
    </row>
    <row r="9" spans="1:6" x14ac:dyDescent="0.2">
      <c r="B9" s="1"/>
    </row>
    <row r="10" spans="1:6" x14ac:dyDescent="0.2">
      <c r="B10" s="1"/>
    </row>
    <row r="11" spans="1:6" x14ac:dyDescent="0.2">
      <c r="B11" s="1"/>
    </row>
    <row r="12" spans="1:6" x14ac:dyDescent="0.2">
      <c r="B12" s="1"/>
    </row>
    <row r="13" spans="1:6" x14ac:dyDescent="0.2">
      <c r="B13" s="1"/>
    </row>
    <row r="14" spans="1:6" x14ac:dyDescent="0.2">
      <c r="B14" s="1"/>
    </row>
    <row r="15" spans="1:6" x14ac:dyDescent="0.2">
      <c r="B15" s="1"/>
    </row>
    <row r="16" spans="1:6" x14ac:dyDescent="0.2">
      <c r="B16" s="1"/>
    </row>
    <row r="17" spans="2:2" x14ac:dyDescent="0.2">
      <c r="B17" s="1"/>
    </row>
    <row r="18" spans="2:2" x14ac:dyDescent="0.2">
      <c r="B18" s="1"/>
    </row>
    <row r="19" spans="2:2" x14ac:dyDescent="0.2">
      <c r="B19" s="1"/>
    </row>
    <row r="20" spans="2:2" x14ac:dyDescent="0.2">
      <c r="B20" s="1"/>
    </row>
    <row r="21" spans="2:2" x14ac:dyDescent="0.2">
      <c r="B21" s="1"/>
    </row>
    <row r="22" spans="2:2" x14ac:dyDescent="0.2">
      <c r="B22" s="1"/>
    </row>
    <row r="23" spans="2:2" x14ac:dyDescent="0.2">
      <c r="B23" s="1"/>
    </row>
    <row r="24" spans="2:2" x14ac:dyDescent="0.2">
      <c r="B24" s="1"/>
    </row>
    <row r="25" spans="2:2" x14ac:dyDescent="0.2">
      <c r="B25" s="11" t="s">
        <v>41</v>
      </c>
    </row>
    <row r="26" spans="2:2" x14ac:dyDescent="0.2">
      <c r="B26" s="1"/>
    </row>
    <row r="27" spans="2:2" x14ac:dyDescent="0.2">
      <c r="B27" s="1"/>
    </row>
    <row r="28" spans="2:2" x14ac:dyDescent="0.2">
      <c r="B28" s="1"/>
    </row>
    <row r="29" spans="2:2" x14ac:dyDescent="0.2">
      <c r="B29" s="1"/>
    </row>
    <row r="30" spans="2:2" x14ac:dyDescent="0.2">
      <c r="B30" s="1"/>
    </row>
    <row r="31" spans="2:2" x14ac:dyDescent="0.2">
      <c r="B31" s="1"/>
    </row>
    <row r="32" spans="2:2" x14ac:dyDescent="0.2">
      <c r="B32" s="1"/>
    </row>
    <row r="33" spans="1:6" x14ac:dyDescent="0.2">
      <c r="B33" s="1"/>
    </row>
    <row r="34" spans="1:6" x14ac:dyDescent="0.2">
      <c r="B34" s="1"/>
    </row>
    <row r="35" spans="1:6" x14ac:dyDescent="0.2">
      <c r="B35" s="1"/>
    </row>
    <row r="36" spans="1:6" x14ac:dyDescent="0.2">
      <c r="B36" s="1"/>
    </row>
    <row r="37" spans="1:6" x14ac:dyDescent="0.2">
      <c r="B37" s="1"/>
    </row>
    <row r="38" spans="1:6" x14ac:dyDescent="0.2">
      <c r="B38" s="1"/>
    </row>
    <row r="39" spans="1:6" x14ac:dyDescent="0.2">
      <c r="B39" s="1"/>
    </row>
    <row r="40" spans="1:6" x14ac:dyDescent="0.2">
      <c r="B40" s="1"/>
    </row>
    <row r="41" spans="1:6" ht="38.1" customHeight="1" x14ac:dyDescent="0.2">
      <c r="B41" s="1"/>
    </row>
    <row r="42" spans="1:6" s="22" customFormat="1" x14ac:dyDescent="0.2">
      <c r="A42" s="20" t="s">
        <v>0</v>
      </c>
      <c r="B42" s="21" t="s">
        <v>54</v>
      </c>
      <c r="E42" s="36"/>
      <c r="F42" s="36"/>
    </row>
    <row r="43" spans="1:6" s="22" customFormat="1" x14ac:dyDescent="0.2">
      <c r="A43" s="23"/>
      <c r="B43" s="24" t="s">
        <v>55</v>
      </c>
      <c r="C43" s="25"/>
      <c r="D43" s="25" t="s">
        <v>136</v>
      </c>
      <c r="E43" s="36"/>
      <c r="F43" s="36"/>
    </row>
    <row r="44" spans="1:6" s="22" customFormat="1" x14ac:dyDescent="0.2">
      <c r="A44" s="23"/>
      <c r="B44" s="26" t="s">
        <v>56</v>
      </c>
      <c r="C44" s="25"/>
      <c r="D44" s="25" t="s">
        <v>136</v>
      </c>
      <c r="E44" s="36"/>
      <c r="F44" s="36"/>
    </row>
    <row r="45" spans="1:6" s="22" customFormat="1" x14ac:dyDescent="0.2">
      <c r="A45" s="23"/>
      <c r="B45" s="24" t="s">
        <v>57</v>
      </c>
      <c r="C45" s="25"/>
      <c r="D45" s="25" t="s">
        <v>136</v>
      </c>
      <c r="E45" s="36"/>
      <c r="F45" s="36"/>
    </row>
    <row r="46" spans="1:6" s="22" customFormat="1" x14ac:dyDescent="0.2">
      <c r="A46" s="23"/>
      <c r="B46" s="24"/>
      <c r="C46" s="27"/>
      <c r="D46" s="27"/>
      <c r="E46" s="36"/>
      <c r="F46" s="36"/>
    </row>
    <row r="47" spans="1:6" s="22" customFormat="1" ht="25.5" x14ac:dyDescent="0.2">
      <c r="A47" s="20" t="s">
        <v>2</v>
      </c>
      <c r="B47" s="28" t="s">
        <v>58</v>
      </c>
      <c r="C47" s="25"/>
      <c r="D47" s="25" t="s">
        <v>136</v>
      </c>
      <c r="E47" s="36"/>
      <c r="F47" s="36"/>
    </row>
    <row r="48" spans="1:6" s="22" customFormat="1" x14ac:dyDescent="0.2">
      <c r="A48" s="23"/>
      <c r="B48" s="24"/>
      <c r="C48" s="27"/>
      <c r="D48" s="27"/>
      <c r="E48" s="36"/>
      <c r="F48" s="36"/>
    </row>
    <row r="49" spans="1:6" s="22" customFormat="1" ht="25.5" x14ac:dyDescent="0.2">
      <c r="A49" s="20" t="s">
        <v>3</v>
      </c>
      <c r="B49" s="28" t="s">
        <v>81</v>
      </c>
      <c r="C49" s="25"/>
      <c r="D49" s="25" t="s">
        <v>136</v>
      </c>
      <c r="E49" s="36"/>
      <c r="F49" s="36"/>
    </row>
    <row r="50" spans="1:6" s="22" customFormat="1" x14ac:dyDescent="0.2">
      <c r="A50" s="23"/>
      <c r="B50" s="24"/>
      <c r="C50" s="27"/>
      <c r="D50" s="27"/>
      <c r="E50" s="36"/>
      <c r="F50" s="36"/>
    </row>
    <row r="51" spans="1:6" s="22" customFormat="1" ht="25.5" x14ac:dyDescent="0.2">
      <c r="A51" s="20" t="s">
        <v>10</v>
      </c>
      <c r="B51" s="28" t="s">
        <v>82</v>
      </c>
      <c r="C51" s="25"/>
      <c r="D51" s="25" t="s">
        <v>136</v>
      </c>
      <c r="E51" s="36"/>
      <c r="F51" s="36"/>
    </row>
    <row r="52" spans="1:6" s="22" customFormat="1" x14ac:dyDescent="0.2">
      <c r="A52" s="23"/>
      <c r="B52" s="24"/>
      <c r="C52" s="27"/>
      <c r="D52" s="27"/>
      <c r="E52" s="36"/>
      <c r="F52" s="36"/>
    </row>
    <row r="53" spans="1:6" s="22" customFormat="1" ht="25.5" x14ac:dyDescent="0.2">
      <c r="A53" s="20" t="s">
        <v>11</v>
      </c>
      <c r="B53" s="28" t="s">
        <v>83</v>
      </c>
      <c r="C53" s="25"/>
      <c r="D53" s="25" t="s">
        <v>136</v>
      </c>
      <c r="E53" s="36"/>
      <c r="F53" s="36"/>
    </row>
    <row r="54" spans="1:6" ht="3.95" customHeight="1" x14ac:dyDescent="0.2">
      <c r="B54" s="1"/>
    </row>
    <row r="55" spans="1:6" x14ac:dyDescent="0.2">
      <c r="A55" s="3" t="s">
        <v>12</v>
      </c>
      <c r="B55" s="4" t="s">
        <v>84</v>
      </c>
      <c r="C55" s="10"/>
      <c r="D55" s="10"/>
    </row>
    <row r="56" spans="1:6" x14ac:dyDescent="0.2">
      <c r="A56" s="3"/>
      <c r="B56" s="4"/>
      <c r="C56" s="10"/>
      <c r="D56" s="10"/>
    </row>
    <row r="57" spans="1:6" x14ac:dyDescent="0.2">
      <c r="A57" s="3"/>
      <c r="B57" s="4"/>
      <c r="C57" s="10"/>
      <c r="D57" s="10"/>
    </row>
    <row r="58" spans="1:6" x14ac:dyDescent="0.2">
      <c r="A58" s="3"/>
      <c r="B58" s="4"/>
      <c r="C58" s="10"/>
      <c r="D58" s="10"/>
    </row>
    <row r="59" spans="1:6" x14ac:dyDescent="0.2">
      <c r="A59" s="3"/>
      <c r="B59" s="4"/>
      <c r="C59" s="10"/>
      <c r="D59" s="10"/>
    </row>
    <row r="60" spans="1:6" x14ac:dyDescent="0.2">
      <c r="A60" s="3"/>
      <c r="B60" s="4"/>
      <c r="C60" s="10"/>
      <c r="D60" s="10"/>
    </row>
    <row r="61" spans="1:6" x14ac:dyDescent="0.2">
      <c r="A61" s="3"/>
      <c r="B61" s="4"/>
      <c r="C61" s="10"/>
      <c r="D61" s="10"/>
    </row>
    <row r="62" spans="1:6" x14ac:dyDescent="0.2">
      <c r="A62" s="3"/>
      <c r="B62" s="4"/>
      <c r="C62" s="10"/>
      <c r="D62" s="10"/>
    </row>
    <row r="63" spans="1:6" x14ac:dyDescent="0.2">
      <c r="A63" s="3"/>
      <c r="B63" s="4"/>
      <c r="C63" s="10"/>
      <c r="D63" s="10"/>
    </row>
    <row r="64" spans="1:6" x14ac:dyDescent="0.2">
      <c r="A64" s="3"/>
      <c r="B64" s="4"/>
      <c r="C64" s="10"/>
      <c r="D64" s="10"/>
    </row>
    <row r="65" spans="1:6" x14ac:dyDescent="0.2">
      <c r="A65" s="3"/>
      <c r="B65" s="4"/>
      <c r="C65" s="10"/>
      <c r="D65" s="10"/>
    </row>
    <row r="66" spans="1:6" x14ac:dyDescent="0.2">
      <c r="A66" s="3"/>
      <c r="B66" s="4"/>
      <c r="C66" s="10"/>
      <c r="D66" s="10"/>
    </row>
    <row r="67" spans="1:6" x14ac:dyDescent="0.2">
      <c r="A67" s="3"/>
      <c r="B67" s="4"/>
      <c r="C67" s="10"/>
      <c r="D67" s="10"/>
    </row>
    <row r="68" spans="1:6" x14ac:dyDescent="0.2">
      <c r="B68" s="1" t="s">
        <v>13</v>
      </c>
      <c r="C68" s="6" t="s">
        <v>9</v>
      </c>
      <c r="D68" s="6">
        <v>1</v>
      </c>
      <c r="E68" s="36">
        <v>0</v>
      </c>
      <c r="F68" s="36">
        <f>SUM(D68*E68)</f>
        <v>0</v>
      </c>
    </row>
    <row r="69" spans="1:6" x14ac:dyDescent="0.2">
      <c r="B69" s="1" t="s">
        <v>14</v>
      </c>
      <c r="C69" s="6" t="s">
        <v>9</v>
      </c>
      <c r="D69" s="6">
        <v>1</v>
      </c>
      <c r="E69" s="36">
        <v>0</v>
      </c>
      <c r="F69" s="36">
        <f>SUM(D69*E69)</f>
        <v>0</v>
      </c>
    </row>
    <row r="70" spans="1:6" s="22" customFormat="1" x14ac:dyDescent="0.2">
      <c r="A70" s="23"/>
      <c r="B70" s="24" t="s">
        <v>15</v>
      </c>
      <c r="C70" s="25"/>
      <c r="D70" s="25" t="s">
        <v>136</v>
      </c>
      <c r="E70" s="37"/>
      <c r="F70" s="37"/>
    </row>
    <row r="71" spans="1:6" x14ac:dyDescent="0.2">
      <c r="B71" s="1" t="s">
        <v>17</v>
      </c>
      <c r="C71" s="6" t="s">
        <v>9</v>
      </c>
      <c r="D71" s="6">
        <v>1</v>
      </c>
      <c r="E71" s="36">
        <v>0</v>
      </c>
      <c r="F71" s="36">
        <f>SUM(D71*E71)</f>
        <v>0</v>
      </c>
    </row>
    <row r="72" spans="1:6" x14ac:dyDescent="0.2">
      <c r="B72" s="1" t="s">
        <v>16</v>
      </c>
      <c r="C72" s="6" t="s">
        <v>9</v>
      </c>
      <c r="D72" s="6">
        <v>1</v>
      </c>
      <c r="E72" s="36">
        <v>0</v>
      </c>
      <c r="F72" s="36">
        <f>SUM(D72*E72)</f>
        <v>0</v>
      </c>
    </row>
    <row r="73" spans="1:6" x14ac:dyDescent="0.2">
      <c r="B73" s="1" t="s">
        <v>59</v>
      </c>
      <c r="C73" s="6" t="s">
        <v>9</v>
      </c>
      <c r="D73" s="6">
        <v>1</v>
      </c>
      <c r="E73" s="36">
        <v>0</v>
      </c>
      <c r="F73" s="36">
        <f>SUM(D73*E73)</f>
        <v>0</v>
      </c>
    </row>
    <row r="74" spans="1:6" x14ac:dyDescent="0.2">
      <c r="B74" s="1" t="s">
        <v>18</v>
      </c>
      <c r="C74" s="6" t="s">
        <v>9</v>
      </c>
      <c r="D74" s="6">
        <v>1</v>
      </c>
      <c r="E74" s="36">
        <v>0</v>
      </c>
      <c r="F74" s="36">
        <f>SUM(D74*E74)</f>
        <v>0</v>
      </c>
    </row>
    <row r="75" spans="1:6" x14ac:dyDescent="0.2">
      <c r="B75" s="1"/>
    </row>
    <row r="76" spans="1:6" x14ac:dyDescent="0.2">
      <c r="A76" s="9" t="s">
        <v>19</v>
      </c>
      <c r="B76" s="1" t="s">
        <v>85</v>
      </c>
    </row>
    <row r="77" spans="1:6" s="22" customFormat="1" x14ac:dyDescent="0.2">
      <c r="A77" s="23" t="s">
        <v>86</v>
      </c>
      <c r="B77" s="24" t="s">
        <v>87</v>
      </c>
      <c r="C77" s="25"/>
      <c r="D77" s="25" t="s">
        <v>136</v>
      </c>
      <c r="E77" s="36"/>
      <c r="F77" s="36"/>
    </row>
    <row r="78" spans="1:6" s="22" customFormat="1" x14ac:dyDescent="0.2">
      <c r="A78" s="23" t="s">
        <v>88</v>
      </c>
      <c r="B78" s="24" t="s">
        <v>122</v>
      </c>
      <c r="C78" s="25"/>
      <c r="D78" s="25" t="s">
        <v>136</v>
      </c>
      <c r="E78" s="36"/>
      <c r="F78" s="36"/>
    </row>
    <row r="79" spans="1:6" ht="25.5" x14ac:dyDescent="0.2">
      <c r="A79" s="9" t="s">
        <v>89</v>
      </c>
      <c r="B79" s="1" t="s">
        <v>90</v>
      </c>
      <c r="C79" s="6"/>
      <c r="D79" s="6"/>
    </row>
    <row r="80" spans="1:6" x14ac:dyDescent="0.2">
      <c r="B80" s="1" t="s">
        <v>20</v>
      </c>
      <c r="C80" s="6" t="s">
        <v>9</v>
      </c>
      <c r="D80" s="6">
        <v>2</v>
      </c>
      <c r="E80" s="36">
        <v>0</v>
      </c>
      <c r="F80" s="36">
        <f>SUM(D80*E80)</f>
        <v>0</v>
      </c>
    </row>
    <row r="81" spans="1:6" x14ac:dyDescent="0.2">
      <c r="B81" s="1" t="s">
        <v>22</v>
      </c>
      <c r="C81" s="6" t="s">
        <v>9</v>
      </c>
      <c r="D81" s="6">
        <v>2</v>
      </c>
      <c r="E81" s="36">
        <v>0</v>
      </c>
      <c r="F81" s="36">
        <f>SUM(D81*E81)</f>
        <v>0</v>
      </c>
    </row>
    <row r="82" spans="1:6" x14ac:dyDescent="0.2">
      <c r="B82" s="1" t="s">
        <v>21</v>
      </c>
      <c r="C82" s="6" t="s">
        <v>9</v>
      </c>
      <c r="D82" s="6">
        <v>2</v>
      </c>
      <c r="E82" s="36">
        <v>0</v>
      </c>
      <c r="F82" s="36">
        <f>SUM(D82*E82)</f>
        <v>0</v>
      </c>
    </row>
    <row r="83" spans="1:6" ht="25.5" x14ac:dyDescent="0.2">
      <c r="A83" s="9" t="s">
        <v>95</v>
      </c>
      <c r="B83" s="1" t="s">
        <v>96</v>
      </c>
      <c r="C83" s="6" t="s">
        <v>26</v>
      </c>
      <c r="D83" s="6">
        <v>1</v>
      </c>
      <c r="E83" s="36">
        <v>0</v>
      </c>
      <c r="F83" s="36">
        <f>SUM(D83*E83)</f>
        <v>0</v>
      </c>
    </row>
    <row r="84" spans="1:6" x14ac:dyDescent="0.2">
      <c r="A84" s="3" t="s">
        <v>97</v>
      </c>
      <c r="B84" s="4" t="s">
        <v>98</v>
      </c>
      <c r="C84" s="6" t="s">
        <v>26</v>
      </c>
      <c r="D84" s="6">
        <v>3</v>
      </c>
      <c r="E84" s="36">
        <v>0</v>
      </c>
      <c r="F84" s="36">
        <f>SUM(D84*E84)</f>
        <v>0</v>
      </c>
    </row>
    <row r="85" spans="1:6" x14ac:dyDescent="0.2">
      <c r="B85" s="1"/>
      <c r="C85" s="6"/>
      <c r="D85" s="6"/>
    </row>
    <row r="86" spans="1:6" s="22" customFormat="1" ht="25.5" x14ac:dyDescent="0.2">
      <c r="A86" s="23" t="s">
        <v>23</v>
      </c>
      <c r="B86" s="24" t="s">
        <v>24</v>
      </c>
      <c r="C86" s="25"/>
      <c r="D86" s="25" t="s">
        <v>136</v>
      </c>
      <c r="E86" s="36"/>
      <c r="F86" s="36"/>
    </row>
    <row r="87" spans="1:6" s="22" customFormat="1" x14ac:dyDescent="0.2">
      <c r="A87" s="23"/>
      <c r="B87" s="24"/>
      <c r="C87" s="25"/>
      <c r="D87" s="25"/>
      <c r="E87" s="36"/>
      <c r="F87" s="36"/>
    </row>
    <row r="88" spans="1:6" s="22" customFormat="1" x14ac:dyDescent="0.2">
      <c r="A88" s="23" t="s">
        <v>27</v>
      </c>
      <c r="B88" s="24" t="s">
        <v>91</v>
      </c>
      <c r="C88" s="25"/>
      <c r="D88" s="25" t="s">
        <v>136</v>
      </c>
      <c r="E88" s="36"/>
      <c r="F88" s="36"/>
    </row>
    <row r="89" spans="1:6" s="22" customFormat="1" x14ac:dyDescent="0.2">
      <c r="A89" s="23"/>
      <c r="B89" s="24"/>
      <c r="C89" s="21"/>
      <c r="D89" s="25"/>
      <c r="E89" s="36"/>
      <c r="F89" s="36"/>
    </row>
    <row r="90" spans="1:6" s="22" customFormat="1" x14ac:dyDescent="0.2">
      <c r="A90" s="23" t="s">
        <v>29</v>
      </c>
      <c r="B90" s="24" t="s">
        <v>92</v>
      </c>
      <c r="C90" s="25"/>
      <c r="D90" s="25" t="s">
        <v>136</v>
      </c>
      <c r="E90" s="36"/>
      <c r="F90" s="36"/>
    </row>
    <row r="91" spans="1:6" x14ac:dyDescent="0.2">
      <c r="B91" s="1"/>
      <c r="C91" s="5"/>
      <c r="D91" s="6"/>
    </row>
    <row r="92" spans="1:6" x14ac:dyDescent="0.2">
      <c r="A92" s="9" t="s">
        <v>31</v>
      </c>
      <c r="B92" s="1" t="s">
        <v>25</v>
      </c>
      <c r="C92" s="6" t="s">
        <v>26</v>
      </c>
      <c r="D92" s="6">
        <v>1</v>
      </c>
      <c r="E92" s="36">
        <v>0</v>
      </c>
      <c r="F92" s="36">
        <f>SUM(D92*E92)</f>
        <v>0</v>
      </c>
    </row>
    <row r="93" spans="1:6" x14ac:dyDescent="0.2">
      <c r="B93" s="1"/>
      <c r="C93" s="5"/>
      <c r="D93" s="6"/>
    </row>
    <row r="94" spans="1:6" s="22" customFormat="1" ht="38.25" x14ac:dyDescent="0.2">
      <c r="A94" s="23" t="s">
        <v>93</v>
      </c>
      <c r="B94" s="24" t="s">
        <v>61</v>
      </c>
      <c r="C94" s="25"/>
      <c r="D94" s="25" t="s">
        <v>136</v>
      </c>
      <c r="E94" s="36"/>
      <c r="F94" s="36"/>
    </row>
    <row r="95" spans="1:6" s="22" customFormat="1" x14ac:dyDescent="0.2">
      <c r="A95" s="23"/>
      <c r="B95" s="24"/>
      <c r="C95" s="25"/>
      <c r="D95" s="25"/>
      <c r="E95" s="36"/>
      <c r="F95" s="36"/>
    </row>
    <row r="96" spans="1:6" s="22" customFormat="1" x14ac:dyDescent="0.2">
      <c r="A96" s="23" t="s">
        <v>117</v>
      </c>
      <c r="B96" s="24" t="s">
        <v>118</v>
      </c>
      <c r="C96" s="21"/>
      <c r="D96" s="25"/>
      <c r="E96" s="36"/>
      <c r="F96" s="36"/>
    </row>
    <row r="97" spans="1:6" s="22" customFormat="1" x14ac:dyDescent="0.2">
      <c r="A97" s="23"/>
      <c r="B97" s="29" t="s">
        <v>123</v>
      </c>
      <c r="C97" s="21"/>
      <c r="D97" s="25"/>
      <c r="E97" s="36"/>
      <c r="F97" s="36"/>
    </row>
    <row r="98" spans="1:6" x14ac:dyDescent="0.2">
      <c r="B98" s="1"/>
      <c r="C98" s="5"/>
      <c r="D98" s="6"/>
    </row>
    <row r="99" spans="1:6" x14ac:dyDescent="0.2">
      <c r="A99" s="14"/>
      <c r="B99" s="7" t="s">
        <v>6</v>
      </c>
      <c r="C99" s="8"/>
      <c r="D99" s="8"/>
      <c r="E99" s="38"/>
      <c r="F99" s="38">
        <f>SUM(F43:F98)</f>
        <v>0</v>
      </c>
    </row>
    <row r="100" spans="1:6" x14ac:dyDescent="0.2">
      <c r="B100" s="1"/>
      <c r="C100" s="5"/>
      <c r="D100" s="6"/>
    </row>
    <row r="101" spans="1:6" x14ac:dyDescent="0.2">
      <c r="B101" s="1"/>
      <c r="C101" s="5"/>
      <c r="D101" s="6"/>
    </row>
    <row r="102" spans="1:6" x14ac:dyDescent="0.2">
      <c r="B102" s="1"/>
      <c r="C102" s="5"/>
      <c r="D102" s="6"/>
    </row>
    <row r="103" spans="1:6" x14ac:dyDescent="0.2">
      <c r="B103" s="1"/>
      <c r="C103" s="5"/>
      <c r="D103" s="6"/>
    </row>
    <row r="104" spans="1:6" x14ac:dyDescent="0.2">
      <c r="B104" s="1"/>
      <c r="C104" s="5"/>
      <c r="D104" s="6"/>
    </row>
    <row r="105" spans="1:6" x14ac:dyDescent="0.2">
      <c r="B105" s="1"/>
      <c r="C105" s="5"/>
      <c r="D105" s="6"/>
    </row>
    <row r="106" spans="1:6" x14ac:dyDescent="0.2">
      <c r="B106" s="1"/>
      <c r="C106" s="5"/>
      <c r="D106" s="6"/>
    </row>
    <row r="107" spans="1:6" x14ac:dyDescent="0.2">
      <c r="B107" s="1"/>
      <c r="C107" s="5"/>
      <c r="D107" s="6"/>
    </row>
    <row r="108" spans="1:6" x14ac:dyDescent="0.2">
      <c r="B108" s="11" t="s">
        <v>44</v>
      </c>
    </row>
    <row r="109" spans="1:6" x14ac:dyDescent="0.2">
      <c r="B109" s="1"/>
    </row>
    <row r="110" spans="1:6" x14ac:dyDescent="0.2">
      <c r="B110" s="1"/>
    </row>
    <row r="111" spans="1:6" x14ac:dyDescent="0.2">
      <c r="B111" s="1"/>
    </row>
    <row r="112" spans="1:6" x14ac:dyDescent="0.2">
      <c r="B112" s="1"/>
    </row>
    <row r="113" spans="1:6" x14ac:dyDescent="0.2">
      <c r="B113" s="1"/>
    </row>
    <row r="114" spans="1:6" x14ac:dyDescent="0.2">
      <c r="B114" s="1"/>
    </row>
    <row r="115" spans="1:6" x14ac:dyDescent="0.2">
      <c r="B115" s="1"/>
    </row>
    <row r="116" spans="1:6" x14ac:dyDescent="0.2">
      <c r="B116" s="1"/>
    </row>
    <row r="117" spans="1:6" x14ac:dyDescent="0.2">
      <c r="B117" s="1"/>
    </row>
    <row r="118" spans="1:6" x14ac:dyDescent="0.2">
      <c r="B118" s="1"/>
    </row>
    <row r="119" spans="1:6" x14ac:dyDescent="0.2">
      <c r="B119" s="1"/>
    </row>
    <row r="120" spans="1:6" x14ac:dyDescent="0.2">
      <c r="B120" s="1"/>
    </row>
    <row r="121" spans="1:6" x14ac:dyDescent="0.2">
      <c r="B121" s="1"/>
    </row>
    <row r="122" spans="1:6" x14ac:dyDescent="0.2">
      <c r="B122" s="1"/>
    </row>
    <row r="123" spans="1:6" x14ac:dyDescent="0.2">
      <c r="B123" s="1"/>
    </row>
    <row r="124" spans="1:6" x14ac:dyDescent="0.2">
      <c r="A124" s="3" t="s">
        <v>0</v>
      </c>
      <c r="B124" s="4" t="s">
        <v>94</v>
      </c>
      <c r="C124" s="6" t="s">
        <v>60</v>
      </c>
      <c r="D124" s="6">
        <v>23</v>
      </c>
      <c r="E124" s="36">
        <v>0</v>
      </c>
      <c r="F124" s="36">
        <f>SUM(D124*E124)</f>
        <v>0</v>
      </c>
    </row>
    <row r="125" spans="1:6" x14ac:dyDescent="0.2">
      <c r="B125" s="1"/>
    </row>
    <row r="126" spans="1:6" x14ac:dyDescent="0.2">
      <c r="A126" s="9" t="s">
        <v>1</v>
      </c>
      <c r="B126" s="5" t="s">
        <v>62</v>
      </c>
      <c r="C126" s="6" t="s">
        <v>4</v>
      </c>
      <c r="D126" s="6">
        <v>35</v>
      </c>
      <c r="E126" s="36">
        <v>0</v>
      </c>
      <c r="F126" s="36">
        <f>SUM(D126*E126)</f>
        <v>0</v>
      </c>
    </row>
    <row r="127" spans="1:6" x14ac:dyDescent="0.2">
      <c r="B127" s="1"/>
    </row>
    <row r="128" spans="1:6" x14ac:dyDescent="0.2">
      <c r="A128" s="3" t="s">
        <v>2</v>
      </c>
      <c r="B128" s="4" t="s">
        <v>63</v>
      </c>
      <c r="C128" s="6" t="s">
        <v>26</v>
      </c>
      <c r="D128" s="6">
        <v>1</v>
      </c>
      <c r="E128" s="36">
        <v>0</v>
      </c>
      <c r="F128" s="36">
        <f>SUM(D128*E128)</f>
        <v>0</v>
      </c>
    </row>
    <row r="129" spans="1:6" x14ac:dyDescent="0.2">
      <c r="B129" s="1"/>
      <c r="C129" s="5"/>
      <c r="D129" s="6"/>
    </row>
    <row r="130" spans="1:6" x14ac:dyDescent="0.2">
      <c r="A130" s="9" t="s">
        <v>3</v>
      </c>
      <c r="B130" s="1" t="s">
        <v>64</v>
      </c>
      <c r="C130" s="6" t="s">
        <v>26</v>
      </c>
      <c r="D130" s="6">
        <v>1</v>
      </c>
      <c r="E130" s="36">
        <v>0</v>
      </c>
      <c r="F130" s="36">
        <f>SUM(D130*E130)</f>
        <v>0</v>
      </c>
    </row>
    <row r="131" spans="1:6" x14ac:dyDescent="0.2">
      <c r="B131" s="1"/>
      <c r="C131" s="6"/>
      <c r="D131" s="6"/>
    </row>
    <row r="132" spans="1:6" s="22" customFormat="1" x14ac:dyDescent="0.2">
      <c r="A132" s="23" t="s">
        <v>10</v>
      </c>
      <c r="B132" s="24" t="s">
        <v>65</v>
      </c>
      <c r="C132" s="25"/>
      <c r="D132" s="25"/>
      <c r="E132" s="36"/>
      <c r="F132" s="36"/>
    </row>
    <row r="133" spans="1:6" s="22" customFormat="1" x14ac:dyDescent="0.2">
      <c r="A133" s="23"/>
      <c r="B133" s="24" t="s">
        <v>13</v>
      </c>
      <c r="C133" s="25"/>
      <c r="D133" s="25" t="s">
        <v>136</v>
      </c>
      <c r="E133" s="36"/>
      <c r="F133" s="36"/>
    </row>
    <row r="134" spans="1:6" s="22" customFormat="1" x14ac:dyDescent="0.2">
      <c r="A134" s="23"/>
      <c r="B134" s="24" t="s">
        <v>14</v>
      </c>
      <c r="C134" s="25"/>
      <c r="D134" s="25" t="s">
        <v>136</v>
      </c>
      <c r="E134" s="36"/>
      <c r="F134" s="36"/>
    </row>
    <row r="135" spans="1:6" s="22" customFormat="1" x14ac:dyDescent="0.2">
      <c r="A135" s="23"/>
      <c r="B135" s="24" t="s">
        <v>15</v>
      </c>
      <c r="C135" s="25"/>
      <c r="D135" s="25" t="s">
        <v>136</v>
      </c>
      <c r="E135" s="36"/>
      <c r="F135" s="36"/>
    </row>
    <row r="136" spans="1:6" s="22" customFormat="1" x14ac:dyDescent="0.2">
      <c r="A136" s="23"/>
      <c r="B136" s="24" t="s">
        <v>17</v>
      </c>
      <c r="C136" s="25"/>
      <c r="D136" s="25" t="s">
        <v>136</v>
      </c>
      <c r="E136" s="36"/>
      <c r="F136" s="36"/>
    </row>
    <row r="137" spans="1:6" s="22" customFormat="1" x14ac:dyDescent="0.2">
      <c r="A137" s="23"/>
      <c r="B137" s="24" t="s">
        <v>16</v>
      </c>
      <c r="C137" s="25"/>
      <c r="D137" s="25" t="s">
        <v>136</v>
      </c>
      <c r="E137" s="36"/>
      <c r="F137" s="36"/>
    </row>
    <row r="138" spans="1:6" s="22" customFormat="1" x14ac:dyDescent="0.2">
      <c r="A138" s="23"/>
      <c r="B138" s="24" t="s">
        <v>59</v>
      </c>
      <c r="C138" s="25"/>
      <c r="D138" s="25" t="s">
        <v>136</v>
      </c>
      <c r="E138" s="36"/>
      <c r="F138" s="36"/>
    </row>
    <row r="139" spans="1:6" s="22" customFormat="1" x14ac:dyDescent="0.2">
      <c r="A139" s="23"/>
      <c r="B139" s="24" t="s">
        <v>18</v>
      </c>
      <c r="C139" s="25"/>
      <c r="D139" s="25" t="s">
        <v>136</v>
      </c>
      <c r="E139" s="36"/>
      <c r="F139" s="36"/>
    </row>
    <row r="140" spans="1:6" s="22" customFormat="1" ht="38.25" x14ac:dyDescent="0.2">
      <c r="A140" s="23"/>
      <c r="B140" s="29" t="s">
        <v>124</v>
      </c>
      <c r="C140" s="25"/>
      <c r="D140" s="25"/>
      <c r="E140" s="36"/>
      <c r="F140" s="36"/>
    </row>
    <row r="141" spans="1:6" x14ac:dyDescent="0.2">
      <c r="B141" s="1"/>
      <c r="C141" s="5"/>
      <c r="D141" s="6"/>
    </row>
    <row r="142" spans="1:6" ht="25.5" x14ac:dyDescent="0.2">
      <c r="A142" s="9" t="s">
        <v>11</v>
      </c>
      <c r="B142" s="1" t="s">
        <v>66</v>
      </c>
      <c r="C142" s="6" t="s">
        <v>4</v>
      </c>
      <c r="D142" s="6">
        <v>35</v>
      </c>
      <c r="E142" s="36">
        <v>0</v>
      </c>
      <c r="F142" s="36">
        <f>SUM(D142*E142)</f>
        <v>0</v>
      </c>
    </row>
    <row r="143" spans="1:6" x14ac:dyDescent="0.2">
      <c r="B143" s="1"/>
      <c r="C143" s="6"/>
      <c r="D143" s="6"/>
    </row>
    <row r="144" spans="1:6" x14ac:dyDescent="0.2">
      <c r="A144" s="3" t="s">
        <v>12</v>
      </c>
      <c r="B144" s="4" t="s">
        <v>100</v>
      </c>
      <c r="C144" s="6" t="s">
        <v>4</v>
      </c>
      <c r="D144" s="6">
        <v>30</v>
      </c>
      <c r="E144" s="36">
        <v>0</v>
      </c>
      <c r="F144" s="36">
        <f>SUM(D144*E144)</f>
        <v>0</v>
      </c>
    </row>
    <row r="145" spans="1:6" x14ac:dyDescent="0.2">
      <c r="A145" s="3"/>
      <c r="B145" s="4"/>
      <c r="C145" s="6"/>
      <c r="D145" s="6"/>
    </row>
    <row r="146" spans="1:6" s="22" customFormat="1" x14ac:dyDescent="0.2">
      <c r="A146" s="20" t="s">
        <v>19</v>
      </c>
      <c r="B146" s="28" t="s">
        <v>101</v>
      </c>
      <c r="C146" s="25" t="s">
        <v>4</v>
      </c>
      <c r="D146" s="25">
        <v>0</v>
      </c>
      <c r="E146" s="36"/>
      <c r="F146" s="36"/>
    </row>
    <row r="147" spans="1:6" x14ac:dyDescent="0.2">
      <c r="B147" s="1"/>
      <c r="C147" s="5"/>
      <c r="D147" s="6"/>
    </row>
    <row r="148" spans="1:6" x14ac:dyDescent="0.2">
      <c r="A148" s="9" t="s">
        <v>23</v>
      </c>
      <c r="B148" s="1" t="s">
        <v>25</v>
      </c>
      <c r="C148" s="6" t="s">
        <v>26</v>
      </c>
      <c r="D148" s="6">
        <v>1</v>
      </c>
      <c r="E148" s="36">
        <v>0</v>
      </c>
      <c r="F148" s="36">
        <f>SUM(D148*E148)</f>
        <v>0</v>
      </c>
    </row>
    <row r="149" spans="1:6" x14ac:dyDescent="0.2">
      <c r="B149" s="1"/>
      <c r="C149" s="5"/>
      <c r="D149" s="6"/>
    </row>
    <row r="150" spans="1:6" x14ac:dyDescent="0.2">
      <c r="A150" s="14"/>
      <c r="B150" s="7" t="s">
        <v>6</v>
      </c>
      <c r="C150" s="8"/>
      <c r="D150" s="8"/>
      <c r="E150" s="38"/>
      <c r="F150" s="38">
        <f>SUM(F124:F149)</f>
        <v>0</v>
      </c>
    </row>
    <row r="151" spans="1:6" x14ac:dyDescent="0.2">
      <c r="B151" s="1"/>
      <c r="C151" s="5"/>
      <c r="D151" s="6"/>
    </row>
    <row r="152" spans="1:6" x14ac:dyDescent="0.2">
      <c r="B152" s="1"/>
      <c r="C152" s="5"/>
      <c r="D152" s="6"/>
    </row>
    <row r="153" spans="1:6" x14ac:dyDescent="0.2">
      <c r="B153" s="1"/>
      <c r="C153" s="5"/>
      <c r="D153" s="6"/>
    </row>
    <row r="154" spans="1:6" x14ac:dyDescent="0.2">
      <c r="B154" s="1"/>
      <c r="C154" s="5"/>
      <c r="D154" s="6"/>
    </row>
    <row r="155" spans="1:6" x14ac:dyDescent="0.2">
      <c r="B155" s="1"/>
      <c r="C155" s="5"/>
      <c r="D155" s="6"/>
    </row>
    <row r="156" spans="1:6" x14ac:dyDescent="0.2">
      <c r="B156" s="1"/>
      <c r="C156" s="5"/>
      <c r="D156" s="6"/>
    </row>
    <row r="157" spans="1:6" x14ac:dyDescent="0.2">
      <c r="B157" s="1"/>
      <c r="C157" s="5"/>
      <c r="D157" s="6"/>
    </row>
    <row r="158" spans="1:6" x14ac:dyDescent="0.2">
      <c r="B158" s="1"/>
      <c r="C158" s="5"/>
      <c r="D158" s="6"/>
    </row>
    <row r="159" spans="1:6" x14ac:dyDescent="0.2">
      <c r="B159" s="1"/>
      <c r="C159" s="5"/>
      <c r="D159" s="6"/>
    </row>
    <row r="160" spans="1:6" x14ac:dyDescent="0.2">
      <c r="B160" s="1"/>
      <c r="C160" s="5"/>
      <c r="D160" s="6"/>
    </row>
    <row r="161" spans="2:4" x14ac:dyDescent="0.2">
      <c r="B161" s="1"/>
      <c r="C161" s="5"/>
      <c r="D161" s="6"/>
    </row>
    <row r="162" spans="2:4" x14ac:dyDescent="0.2">
      <c r="B162" s="1"/>
      <c r="C162" s="5"/>
      <c r="D162" s="6"/>
    </row>
    <row r="163" spans="2:4" x14ac:dyDescent="0.2">
      <c r="B163" s="1"/>
      <c r="C163" s="5"/>
      <c r="D163" s="6"/>
    </row>
    <row r="164" spans="2:4" x14ac:dyDescent="0.2">
      <c r="B164" s="11" t="s">
        <v>42</v>
      </c>
    </row>
    <row r="165" spans="2:4" x14ac:dyDescent="0.2">
      <c r="B165" s="1"/>
    </row>
    <row r="166" spans="2:4" x14ac:dyDescent="0.2">
      <c r="B166" s="1"/>
    </row>
    <row r="167" spans="2:4" x14ac:dyDescent="0.2">
      <c r="B167" s="1"/>
    </row>
    <row r="168" spans="2:4" x14ac:dyDescent="0.2">
      <c r="B168" s="1"/>
    </row>
    <row r="169" spans="2:4" x14ac:dyDescent="0.2">
      <c r="B169" s="1"/>
    </row>
    <row r="170" spans="2:4" x14ac:dyDescent="0.2">
      <c r="B170" s="1"/>
    </row>
    <row r="171" spans="2:4" x14ac:dyDescent="0.2">
      <c r="B171" s="1"/>
    </row>
    <row r="172" spans="2:4" x14ac:dyDescent="0.2">
      <c r="B172" s="1"/>
    </row>
    <row r="173" spans="2:4" x14ac:dyDescent="0.2">
      <c r="B173" s="1"/>
    </row>
    <row r="174" spans="2:4" x14ac:dyDescent="0.2">
      <c r="B174" s="1"/>
    </row>
    <row r="175" spans="2:4" x14ac:dyDescent="0.2">
      <c r="B175" s="1"/>
    </row>
    <row r="176" spans="2:4" x14ac:dyDescent="0.2">
      <c r="B176" s="1"/>
    </row>
    <row r="177" spans="1:6" x14ac:dyDescent="0.2">
      <c r="B177" s="1"/>
    </row>
    <row r="178" spans="1:6" x14ac:dyDescent="0.2">
      <c r="B178" s="1"/>
    </row>
    <row r="179" spans="1:6" x14ac:dyDescent="0.2">
      <c r="A179" s="3" t="s">
        <v>0</v>
      </c>
      <c r="B179" s="4" t="s">
        <v>109</v>
      </c>
      <c r="C179" s="6" t="s">
        <v>26</v>
      </c>
      <c r="D179" s="6">
        <v>1</v>
      </c>
      <c r="E179" s="36">
        <v>0</v>
      </c>
      <c r="F179" s="36">
        <f>SUM(D179*E179)</f>
        <v>0</v>
      </c>
    </row>
    <row r="180" spans="1:6" x14ac:dyDescent="0.2">
      <c r="B180" s="1"/>
    </row>
    <row r="181" spans="1:6" x14ac:dyDescent="0.2">
      <c r="A181" s="3" t="s">
        <v>1</v>
      </c>
      <c r="B181" s="4" t="s">
        <v>67</v>
      </c>
      <c r="C181" s="6" t="s">
        <v>26</v>
      </c>
      <c r="D181" s="6">
        <v>1</v>
      </c>
      <c r="E181" s="36">
        <v>0</v>
      </c>
      <c r="F181" s="36">
        <f>SUM(D181*E181)</f>
        <v>0</v>
      </c>
    </row>
    <row r="182" spans="1:6" x14ac:dyDescent="0.2">
      <c r="A182" s="3"/>
      <c r="B182" s="4"/>
      <c r="C182" s="6"/>
      <c r="D182" s="6"/>
    </row>
    <row r="183" spans="1:6" x14ac:dyDescent="0.2">
      <c r="A183" s="9" t="s">
        <v>2</v>
      </c>
      <c r="B183" s="4" t="s">
        <v>68</v>
      </c>
      <c r="C183" s="6" t="s">
        <v>4</v>
      </c>
      <c r="D183" s="6">
        <v>20</v>
      </c>
      <c r="E183" s="36">
        <v>0</v>
      </c>
      <c r="F183" s="36">
        <f>SUM(D183*E183)</f>
        <v>0</v>
      </c>
    </row>
    <row r="184" spans="1:6" x14ac:dyDescent="0.2">
      <c r="B184" s="1"/>
    </row>
    <row r="185" spans="1:6" ht="25.5" x14ac:dyDescent="0.2">
      <c r="A185" s="9" t="s">
        <v>3</v>
      </c>
      <c r="B185" s="1" t="s">
        <v>66</v>
      </c>
      <c r="C185" s="6" t="s">
        <v>4</v>
      </c>
      <c r="D185" s="6">
        <v>20</v>
      </c>
      <c r="E185" s="36">
        <v>0</v>
      </c>
      <c r="F185" s="36">
        <f>SUM(D185*E185)</f>
        <v>0</v>
      </c>
    </row>
    <row r="186" spans="1:6" x14ac:dyDescent="0.2">
      <c r="B186" s="1"/>
      <c r="C186" s="5"/>
      <c r="D186" s="6"/>
    </row>
    <row r="187" spans="1:6" ht="25.5" x14ac:dyDescent="0.2">
      <c r="A187" s="3" t="s">
        <v>10</v>
      </c>
      <c r="B187" s="10" t="s">
        <v>130</v>
      </c>
      <c r="C187" s="6" t="s">
        <v>4</v>
      </c>
      <c r="D187" s="6">
        <f>2.5*6</f>
        <v>15</v>
      </c>
      <c r="E187" s="36">
        <v>0</v>
      </c>
      <c r="F187" s="36">
        <f>SUM(D187*E187)</f>
        <v>0</v>
      </c>
    </row>
    <row r="188" spans="1:6" x14ac:dyDescent="0.2">
      <c r="A188" s="3"/>
      <c r="C188" s="6"/>
      <c r="D188" s="6"/>
    </row>
    <row r="189" spans="1:6" x14ac:dyDescent="0.2">
      <c r="A189" s="3" t="s">
        <v>11</v>
      </c>
      <c r="B189" s="10" t="s">
        <v>69</v>
      </c>
      <c r="C189" s="6" t="s">
        <v>4</v>
      </c>
      <c r="D189" s="6">
        <v>15</v>
      </c>
      <c r="E189" s="36">
        <v>0</v>
      </c>
      <c r="F189" s="36">
        <f>SUM(D189*E189)</f>
        <v>0</v>
      </c>
    </row>
    <row r="190" spans="1:6" x14ac:dyDescent="0.2">
      <c r="A190" s="3"/>
      <c r="C190" s="6"/>
      <c r="D190" s="6"/>
    </row>
    <row r="191" spans="1:6" x14ac:dyDescent="0.2">
      <c r="A191" s="3" t="s">
        <v>19</v>
      </c>
      <c r="B191" s="10" t="s">
        <v>32</v>
      </c>
      <c r="C191" s="6" t="s">
        <v>26</v>
      </c>
      <c r="D191" s="6">
        <v>1</v>
      </c>
      <c r="E191" s="36">
        <v>0</v>
      </c>
      <c r="F191" s="36">
        <f>SUM(D191*E191)</f>
        <v>0</v>
      </c>
    </row>
    <row r="192" spans="1:6" x14ac:dyDescent="0.2">
      <c r="A192" s="3"/>
      <c r="C192" s="6"/>
      <c r="D192" s="6"/>
    </row>
    <row r="193" spans="1:6" x14ac:dyDescent="0.2">
      <c r="A193" s="3" t="s">
        <v>23</v>
      </c>
      <c r="B193" s="4" t="s">
        <v>33</v>
      </c>
      <c r="C193" s="6" t="s">
        <v>26</v>
      </c>
      <c r="D193" s="6">
        <v>2</v>
      </c>
      <c r="E193" s="36">
        <v>0</v>
      </c>
      <c r="F193" s="36">
        <f>SUM(D193*E193)</f>
        <v>0</v>
      </c>
    </row>
    <row r="194" spans="1:6" x14ac:dyDescent="0.2">
      <c r="A194" s="3"/>
      <c r="B194" s="4"/>
      <c r="C194" s="6"/>
      <c r="D194" s="6"/>
    </row>
    <row r="195" spans="1:6" x14ac:dyDescent="0.2">
      <c r="A195" s="9" t="s">
        <v>27</v>
      </c>
      <c r="B195" s="1" t="s">
        <v>25</v>
      </c>
      <c r="C195" s="6" t="s">
        <v>26</v>
      </c>
      <c r="D195" s="6">
        <v>1</v>
      </c>
      <c r="E195" s="36">
        <v>0</v>
      </c>
      <c r="F195" s="36">
        <f>SUM(D195*E195)</f>
        <v>0</v>
      </c>
    </row>
    <row r="196" spans="1:6" x14ac:dyDescent="0.2">
      <c r="B196" s="1"/>
      <c r="C196" s="6"/>
      <c r="D196" s="6"/>
    </row>
    <row r="197" spans="1:6" x14ac:dyDescent="0.2">
      <c r="A197" s="9" t="s">
        <v>28</v>
      </c>
      <c r="B197" s="1" t="s">
        <v>120</v>
      </c>
      <c r="C197" s="6" t="s">
        <v>26</v>
      </c>
      <c r="D197" s="6">
        <v>1</v>
      </c>
      <c r="E197" s="36">
        <v>0</v>
      </c>
      <c r="F197" s="36">
        <f>SUM(D197*E197)</f>
        <v>0</v>
      </c>
    </row>
    <row r="198" spans="1:6" x14ac:dyDescent="0.2">
      <c r="B198" s="1"/>
      <c r="C198" s="5"/>
      <c r="D198" s="6"/>
    </row>
    <row r="199" spans="1:6" x14ac:dyDescent="0.2">
      <c r="A199" s="14"/>
      <c r="B199" s="7" t="s">
        <v>6</v>
      </c>
      <c r="C199" s="8"/>
      <c r="D199" s="8"/>
      <c r="E199" s="38"/>
      <c r="F199" s="38">
        <f>SUM(F179:F198)</f>
        <v>0</v>
      </c>
    </row>
    <row r="200" spans="1:6" x14ac:dyDescent="0.2">
      <c r="A200" s="3"/>
      <c r="B200" s="4"/>
      <c r="C200" s="5"/>
      <c r="D200" s="5"/>
    </row>
    <row r="201" spans="1:6" x14ac:dyDescent="0.2">
      <c r="B201" s="11" t="s">
        <v>43</v>
      </c>
    </row>
    <row r="202" spans="1:6" x14ac:dyDescent="0.2">
      <c r="B202" s="1"/>
    </row>
    <row r="203" spans="1:6" x14ac:dyDescent="0.2">
      <c r="B203" s="1"/>
    </row>
    <row r="204" spans="1:6" x14ac:dyDescent="0.2">
      <c r="B204" s="1"/>
    </row>
    <row r="205" spans="1:6" x14ac:dyDescent="0.2">
      <c r="B205" s="1"/>
    </row>
    <row r="206" spans="1:6" x14ac:dyDescent="0.2">
      <c r="B206" s="1"/>
    </row>
    <row r="207" spans="1:6" x14ac:dyDescent="0.2">
      <c r="B207" s="1"/>
    </row>
    <row r="208" spans="1:6" x14ac:dyDescent="0.2">
      <c r="B208" s="1"/>
    </row>
    <row r="209" spans="1:6" x14ac:dyDescent="0.2">
      <c r="B209" s="1"/>
    </row>
    <row r="210" spans="1:6" x14ac:dyDescent="0.2">
      <c r="B210" s="1"/>
    </row>
    <row r="211" spans="1:6" x14ac:dyDescent="0.2">
      <c r="B211" s="1"/>
    </row>
    <row r="212" spans="1:6" x14ac:dyDescent="0.2">
      <c r="B212" s="1"/>
    </row>
    <row r="213" spans="1:6" x14ac:dyDescent="0.2">
      <c r="B213" s="1"/>
    </row>
    <row r="214" spans="1:6" x14ac:dyDescent="0.2">
      <c r="B214" s="1"/>
    </row>
    <row r="215" spans="1:6" x14ac:dyDescent="0.2">
      <c r="B215" s="1"/>
    </row>
    <row r="216" spans="1:6" x14ac:dyDescent="0.2">
      <c r="B216" s="1"/>
    </row>
    <row r="217" spans="1:6" x14ac:dyDescent="0.2">
      <c r="A217" s="3" t="s">
        <v>0</v>
      </c>
      <c r="B217" s="4" t="s">
        <v>34</v>
      </c>
      <c r="C217" s="6" t="s">
        <v>26</v>
      </c>
      <c r="D217" s="6">
        <v>1</v>
      </c>
      <c r="E217" s="36">
        <v>0</v>
      </c>
      <c r="F217" s="36">
        <f>SUM(D217*E217)</f>
        <v>0</v>
      </c>
    </row>
    <row r="218" spans="1:6" x14ac:dyDescent="0.2">
      <c r="B218" s="1"/>
    </row>
    <row r="219" spans="1:6" x14ac:dyDescent="0.2">
      <c r="A219" s="3" t="s">
        <v>1</v>
      </c>
      <c r="B219" s="4" t="s">
        <v>70</v>
      </c>
      <c r="C219" s="6" t="s">
        <v>26</v>
      </c>
      <c r="D219" s="6">
        <v>1</v>
      </c>
      <c r="E219" s="36">
        <v>0</v>
      </c>
      <c r="F219" s="36">
        <f>SUM(D219*E219)</f>
        <v>0</v>
      </c>
    </row>
    <row r="220" spans="1:6" x14ac:dyDescent="0.2">
      <c r="A220" s="3"/>
      <c r="B220" s="4"/>
      <c r="C220" s="6"/>
      <c r="D220" s="6"/>
    </row>
    <row r="221" spans="1:6" x14ac:dyDescent="0.2">
      <c r="A221" s="3" t="s">
        <v>2</v>
      </c>
      <c r="B221" s="4" t="s">
        <v>71</v>
      </c>
      <c r="C221" s="6" t="s">
        <v>4</v>
      </c>
      <c r="D221" s="6">
        <v>45</v>
      </c>
      <c r="E221" s="36">
        <v>0</v>
      </c>
      <c r="F221" s="36">
        <f>SUM(D221*E221)</f>
        <v>0</v>
      </c>
    </row>
    <row r="222" spans="1:6" x14ac:dyDescent="0.2">
      <c r="A222" s="3"/>
      <c r="B222" s="4"/>
      <c r="C222" s="6"/>
      <c r="D222" s="6"/>
    </row>
    <row r="223" spans="1:6" x14ac:dyDescent="0.2">
      <c r="A223" s="9" t="s">
        <v>3</v>
      </c>
      <c r="B223" s="4" t="s">
        <v>72</v>
      </c>
      <c r="C223" s="6" t="s">
        <v>4</v>
      </c>
      <c r="D223" s="6">
        <v>36</v>
      </c>
      <c r="E223" s="36">
        <v>0</v>
      </c>
      <c r="F223" s="36">
        <f>SUM(D223*E223)</f>
        <v>0</v>
      </c>
    </row>
    <row r="224" spans="1:6" x14ac:dyDescent="0.2">
      <c r="B224" s="1"/>
    </row>
    <row r="225" spans="1:6" ht="25.5" x14ac:dyDescent="0.2">
      <c r="A225" s="9" t="s">
        <v>10</v>
      </c>
      <c r="B225" s="1" t="s">
        <v>30</v>
      </c>
      <c r="C225" s="6" t="s">
        <v>4</v>
      </c>
      <c r="D225" s="6">
        <v>36</v>
      </c>
      <c r="E225" s="36">
        <v>0</v>
      </c>
      <c r="F225" s="36">
        <f>SUM(D225*E225)</f>
        <v>0</v>
      </c>
    </row>
    <row r="226" spans="1:6" x14ac:dyDescent="0.2">
      <c r="A226" s="6"/>
      <c r="B226" s="5"/>
      <c r="C226" s="5"/>
      <c r="D226" s="5"/>
    </row>
    <row r="227" spans="1:6" x14ac:dyDescent="0.2">
      <c r="A227" s="3" t="s">
        <v>12</v>
      </c>
      <c r="B227" s="4" t="s">
        <v>35</v>
      </c>
      <c r="C227" s="6" t="s">
        <v>4</v>
      </c>
      <c r="D227" s="6">
        <v>18</v>
      </c>
      <c r="E227" s="36">
        <v>0</v>
      </c>
      <c r="F227" s="36">
        <f>SUM(D227*E227)</f>
        <v>0</v>
      </c>
    </row>
    <row r="228" spans="1:6" x14ac:dyDescent="0.2">
      <c r="A228" s="3"/>
      <c r="B228" s="4"/>
      <c r="C228" s="5"/>
      <c r="D228" s="6"/>
    </row>
    <row r="229" spans="1:6" x14ac:dyDescent="0.2">
      <c r="A229" s="3" t="s">
        <v>19</v>
      </c>
      <c r="B229" s="4" t="s">
        <v>36</v>
      </c>
      <c r="C229" s="6" t="s">
        <v>26</v>
      </c>
      <c r="D229" s="6">
        <v>1</v>
      </c>
      <c r="E229" s="36">
        <v>0</v>
      </c>
      <c r="F229" s="36">
        <f>SUM(D229*E229)</f>
        <v>0</v>
      </c>
    </row>
    <row r="230" spans="1:6" x14ac:dyDescent="0.2">
      <c r="A230" s="3"/>
      <c r="B230" s="4"/>
      <c r="C230" s="5"/>
      <c r="D230" s="6"/>
    </row>
    <row r="231" spans="1:6" x14ac:dyDescent="0.2">
      <c r="A231" s="3" t="s">
        <v>23</v>
      </c>
      <c r="B231" s="4" t="s">
        <v>99</v>
      </c>
      <c r="C231" s="6" t="s">
        <v>26</v>
      </c>
      <c r="D231" s="6">
        <v>1</v>
      </c>
      <c r="E231" s="36">
        <v>0</v>
      </c>
      <c r="F231" s="36">
        <f>SUM(D231*E231)</f>
        <v>0</v>
      </c>
    </row>
    <row r="232" spans="1:6" x14ac:dyDescent="0.2">
      <c r="A232" s="3"/>
      <c r="B232" s="4"/>
      <c r="C232" s="5"/>
      <c r="D232" s="6"/>
    </row>
    <row r="233" spans="1:6" x14ac:dyDescent="0.2">
      <c r="A233" s="3" t="s">
        <v>27</v>
      </c>
      <c r="B233" s="4" t="s">
        <v>37</v>
      </c>
      <c r="C233" s="6" t="s">
        <v>26</v>
      </c>
      <c r="D233" s="6">
        <v>1</v>
      </c>
      <c r="E233" s="36">
        <v>0</v>
      </c>
      <c r="F233" s="36">
        <f>SUM(D233*E233)</f>
        <v>0</v>
      </c>
    </row>
    <row r="234" spans="1:6" x14ac:dyDescent="0.2">
      <c r="A234" s="3"/>
      <c r="B234" s="4"/>
      <c r="C234" s="5"/>
      <c r="D234" s="6"/>
    </row>
    <row r="235" spans="1:6" x14ac:dyDescent="0.2">
      <c r="A235" s="3" t="s">
        <v>28</v>
      </c>
      <c r="B235" s="10" t="s">
        <v>132</v>
      </c>
      <c r="C235" s="6" t="s">
        <v>26</v>
      </c>
      <c r="D235" s="6">
        <v>1</v>
      </c>
      <c r="E235" s="36">
        <v>0</v>
      </c>
      <c r="F235" s="36">
        <f>SUM(D235*E235)</f>
        <v>0</v>
      </c>
    </row>
    <row r="236" spans="1:6" x14ac:dyDescent="0.2">
      <c r="A236" s="3"/>
      <c r="B236" s="4"/>
      <c r="C236" s="5"/>
      <c r="D236" s="6"/>
    </row>
    <row r="237" spans="1:6" x14ac:dyDescent="0.2">
      <c r="A237" s="3" t="s">
        <v>29</v>
      </c>
      <c r="B237" s="4" t="s">
        <v>38</v>
      </c>
      <c r="C237" s="6" t="s">
        <v>4</v>
      </c>
      <c r="D237" s="6">
        <v>18</v>
      </c>
      <c r="E237" s="36">
        <v>0</v>
      </c>
      <c r="F237" s="36">
        <f>SUM(D237*E237)</f>
        <v>0</v>
      </c>
    </row>
    <row r="238" spans="1:6" x14ac:dyDescent="0.2">
      <c r="A238" s="3"/>
      <c r="B238" s="4"/>
      <c r="C238" s="5"/>
      <c r="D238" s="6"/>
    </row>
    <row r="239" spans="1:6" x14ac:dyDescent="0.2">
      <c r="A239" s="9" t="s">
        <v>31</v>
      </c>
      <c r="B239" s="1" t="s">
        <v>25</v>
      </c>
      <c r="C239" s="6" t="s">
        <v>26</v>
      </c>
      <c r="D239" s="6">
        <v>1</v>
      </c>
      <c r="E239" s="36">
        <v>0</v>
      </c>
      <c r="F239" s="36">
        <f>SUM(D239*E239)</f>
        <v>0</v>
      </c>
    </row>
    <row r="240" spans="1:6" x14ac:dyDescent="0.2">
      <c r="B240" s="1"/>
      <c r="C240" s="5"/>
      <c r="D240" s="6"/>
    </row>
    <row r="241" spans="1:6" x14ac:dyDescent="0.2">
      <c r="A241" s="14"/>
      <c r="B241" s="7" t="s">
        <v>6</v>
      </c>
      <c r="C241" s="8"/>
      <c r="D241" s="8"/>
      <c r="E241" s="38"/>
      <c r="F241" s="38">
        <f>SUM(F217:F240)</f>
        <v>0</v>
      </c>
    </row>
    <row r="242" spans="1:6" x14ac:dyDescent="0.2">
      <c r="A242" s="3"/>
      <c r="B242" s="4"/>
      <c r="C242" s="5"/>
      <c r="D242" s="6"/>
    </row>
    <row r="243" spans="1:6" x14ac:dyDescent="0.2">
      <c r="B243" s="11" t="s">
        <v>52</v>
      </c>
    </row>
    <row r="244" spans="1:6" x14ac:dyDescent="0.2">
      <c r="B244" s="1"/>
    </row>
    <row r="245" spans="1:6" x14ac:dyDescent="0.2">
      <c r="B245" s="1"/>
    </row>
    <row r="246" spans="1:6" x14ac:dyDescent="0.2">
      <c r="B246" s="1"/>
    </row>
    <row r="247" spans="1:6" x14ac:dyDescent="0.2">
      <c r="B247" s="1"/>
    </row>
    <row r="248" spans="1:6" x14ac:dyDescent="0.2">
      <c r="B248" s="1"/>
    </row>
    <row r="249" spans="1:6" x14ac:dyDescent="0.2">
      <c r="B249" s="1"/>
    </row>
    <row r="250" spans="1:6" x14ac:dyDescent="0.2">
      <c r="B250" s="1"/>
    </row>
    <row r="251" spans="1:6" x14ac:dyDescent="0.2">
      <c r="B251" s="1"/>
    </row>
    <row r="252" spans="1:6" x14ac:dyDescent="0.2">
      <c r="B252" s="1"/>
    </row>
    <row r="253" spans="1:6" x14ac:dyDescent="0.2">
      <c r="B253" s="1"/>
    </row>
    <row r="254" spans="1:6" x14ac:dyDescent="0.2">
      <c r="B254" s="1"/>
    </row>
    <row r="255" spans="1:6" x14ac:dyDescent="0.2">
      <c r="B255" s="1"/>
    </row>
    <row r="256" spans="1:6" x14ac:dyDescent="0.2">
      <c r="B256" s="1"/>
    </row>
    <row r="257" spans="1:6" x14ac:dyDescent="0.2">
      <c r="B257" s="1"/>
    </row>
    <row r="258" spans="1:6" x14ac:dyDescent="0.2">
      <c r="B258" s="1"/>
    </row>
    <row r="259" spans="1:6" x14ac:dyDescent="0.2">
      <c r="B259" s="1"/>
    </row>
    <row r="260" spans="1:6" x14ac:dyDescent="0.2">
      <c r="B260" s="1"/>
    </row>
    <row r="261" spans="1:6" x14ac:dyDescent="0.2">
      <c r="A261" s="3" t="s">
        <v>0</v>
      </c>
      <c r="B261" s="4" t="s">
        <v>100</v>
      </c>
      <c r="C261" s="6" t="s">
        <v>4</v>
      </c>
      <c r="D261" s="6">
        <v>16</v>
      </c>
      <c r="E261" s="36">
        <v>0</v>
      </c>
      <c r="F261" s="36">
        <f>SUM(D261*E261)</f>
        <v>0</v>
      </c>
    </row>
    <row r="262" spans="1:6" x14ac:dyDescent="0.2">
      <c r="A262" s="3"/>
      <c r="B262" s="4"/>
      <c r="C262" s="6"/>
      <c r="D262" s="6"/>
    </row>
    <row r="263" spans="1:6" x14ac:dyDescent="0.2">
      <c r="A263" s="3" t="s">
        <v>2</v>
      </c>
      <c r="B263" s="4" t="s">
        <v>101</v>
      </c>
      <c r="C263" s="6" t="s">
        <v>4</v>
      </c>
      <c r="D263" s="6">
        <v>16</v>
      </c>
      <c r="E263" s="36">
        <v>0</v>
      </c>
      <c r="F263" s="36">
        <f>SUM(D263*E263)</f>
        <v>0</v>
      </c>
    </row>
    <row r="264" spans="1:6" x14ac:dyDescent="0.2">
      <c r="A264" s="3"/>
      <c r="B264" s="4"/>
      <c r="C264" s="6"/>
      <c r="D264" s="6"/>
    </row>
    <row r="265" spans="1:6" x14ac:dyDescent="0.2">
      <c r="A265" s="3" t="s">
        <v>3</v>
      </c>
      <c r="B265" s="4" t="s">
        <v>39</v>
      </c>
      <c r="C265" s="10"/>
      <c r="D265" s="10"/>
    </row>
    <row r="266" spans="1:6" x14ac:dyDescent="0.2">
      <c r="A266" s="3"/>
      <c r="B266" s="4" t="s">
        <v>102</v>
      </c>
      <c r="C266" s="6" t="s">
        <v>26</v>
      </c>
      <c r="D266" s="6">
        <v>1</v>
      </c>
      <c r="E266" s="36">
        <v>0</v>
      </c>
      <c r="F266" s="36">
        <f>SUM(D266*E266)</f>
        <v>0</v>
      </c>
    </row>
    <row r="267" spans="1:6" x14ac:dyDescent="0.2">
      <c r="A267" s="3"/>
      <c r="B267" s="4" t="s">
        <v>103</v>
      </c>
      <c r="C267" s="6" t="s">
        <v>26</v>
      </c>
      <c r="D267" s="6">
        <v>1</v>
      </c>
      <c r="E267" s="36">
        <v>0</v>
      </c>
      <c r="F267" s="36">
        <f>SUM(D267*E267)</f>
        <v>0</v>
      </c>
    </row>
    <row r="268" spans="1:6" x14ac:dyDescent="0.2">
      <c r="A268" s="3"/>
      <c r="B268" s="4" t="s">
        <v>104</v>
      </c>
      <c r="C268" s="6" t="s">
        <v>26</v>
      </c>
      <c r="D268" s="6">
        <v>1</v>
      </c>
      <c r="E268" s="36">
        <v>0</v>
      </c>
      <c r="F268" s="36">
        <f>SUM(D268*E268)</f>
        <v>0</v>
      </c>
    </row>
    <row r="269" spans="1:6" x14ac:dyDescent="0.2">
      <c r="A269" s="3"/>
      <c r="B269" s="4" t="s">
        <v>105</v>
      </c>
      <c r="C269" s="6" t="s">
        <v>26</v>
      </c>
      <c r="D269" s="6">
        <v>1</v>
      </c>
      <c r="E269" s="36">
        <v>0</v>
      </c>
      <c r="F269" s="36">
        <f>SUM(D269*E269)</f>
        <v>0</v>
      </c>
    </row>
    <row r="270" spans="1:6" x14ac:dyDescent="0.2">
      <c r="A270" s="3"/>
      <c r="B270" s="4"/>
      <c r="C270" s="6"/>
      <c r="D270" s="6"/>
    </row>
    <row r="271" spans="1:6" x14ac:dyDescent="0.2">
      <c r="A271" s="9" t="s">
        <v>10</v>
      </c>
      <c r="B271" s="4" t="s">
        <v>114</v>
      </c>
      <c r="C271" s="6" t="s">
        <v>4</v>
      </c>
      <c r="D271" s="6">
        <v>10</v>
      </c>
      <c r="E271" s="36">
        <v>0</v>
      </c>
      <c r="F271" s="36">
        <f>SUM(D271*E271)</f>
        <v>0</v>
      </c>
    </row>
    <row r="272" spans="1:6" x14ac:dyDescent="0.2">
      <c r="B272" s="1"/>
    </row>
    <row r="273" spans="1:6" x14ac:dyDescent="0.2">
      <c r="A273" s="9" t="s">
        <v>11</v>
      </c>
      <c r="B273" s="1" t="s">
        <v>106</v>
      </c>
      <c r="C273" s="6" t="s">
        <v>26</v>
      </c>
      <c r="D273" s="6">
        <v>1</v>
      </c>
      <c r="E273" s="36">
        <v>0</v>
      </c>
      <c r="F273" s="36">
        <f>SUM(D273*E273)</f>
        <v>0</v>
      </c>
    </row>
    <row r="274" spans="1:6" x14ac:dyDescent="0.2">
      <c r="B274" s="1"/>
    </row>
    <row r="275" spans="1:6" ht="25.5" x14ac:dyDescent="0.2">
      <c r="A275" s="9" t="s">
        <v>12</v>
      </c>
      <c r="B275" s="1" t="s">
        <v>131</v>
      </c>
      <c r="C275" s="6" t="s">
        <v>4</v>
      </c>
      <c r="D275" s="6">
        <v>3</v>
      </c>
      <c r="E275" s="36">
        <v>0</v>
      </c>
      <c r="F275" s="36">
        <f>SUM(D275*E275)</f>
        <v>0</v>
      </c>
    </row>
    <row r="276" spans="1:6" x14ac:dyDescent="0.2">
      <c r="B276" s="1"/>
      <c r="C276" s="6"/>
      <c r="D276" s="6"/>
    </row>
    <row r="277" spans="1:6" ht="25.5" x14ac:dyDescent="0.2">
      <c r="A277" s="9" t="s">
        <v>19</v>
      </c>
      <c r="B277" s="10" t="s">
        <v>130</v>
      </c>
      <c r="C277" s="6" t="s">
        <v>4</v>
      </c>
      <c r="D277" s="6">
        <v>10</v>
      </c>
      <c r="E277" s="36">
        <v>0</v>
      </c>
      <c r="F277" s="36">
        <f>SUM(D277*E277)</f>
        <v>0</v>
      </c>
    </row>
    <row r="278" spans="1:6" x14ac:dyDescent="0.2">
      <c r="B278" s="1"/>
      <c r="C278" s="6"/>
      <c r="D278" s="6"/>
    </row>
    <row r="279" spans="1:6" ht="38.25" x14ac:dyDescent="0.2">
      <c r="A279" s="9" t="s">
        <v>23</v>
      </c>
      <c r="B279" s="1" t="s">
        <v>133</v>
      </c>
      <c r="C279" s="6" t="s">
        <v>26</v>
      </c>
      <c r="D279" s="6">
        <v>1</v>
      </c>
      <c r="E279" s="36">
        <v>0</v>
      </c>
      <c r="F279" s="36">
        <f>SUM(D279*E279)</f>
        <v>0</v>
      </c>
    </row>
    <row r="280" spans="1:6" x14ac:dyDescent="0.2">
      <c r="B280" s="1"/>
      <c r="C280" s="6"/>
      <c r="D280" s="6"/>
    </row>
    <row r="281" spans="1:6" x14ac:dyDescent="0.2">
      <c r="A281" s="9" t="s">
        <v>27</v>
      </c>
      <c r="B281" s="1" t="s">
        <v>125</v>
      </c>
      <c r="C281" s="6" t="s">
        <v>26</v>
      </c>
      <c r="D281" s="6">
        <v>1</v>
      </c>
      <c r="E281" s="36">
        <v>0</v>
      </c>
      <c r="F281" s="36">
        <f>SUM(D281*E281)</f>
        <v>0</v>
      </c>
    </row>
    <row r="282" spans="1:6" x14ac:dyDescent="0.2">
      <c r="B282" s="1"/>
      <c r="C282" s="6"/>
      <c r="D282" s="6"/>
    </row>
    <row r="283" spans="1:6" x14ac:dyDescent="0.2">
      <c r="B283" s="1"/>
      <c r="C283" s="6"/>
      <c r="D283" s="6"/>
    </row>
    <row r="284" spans="1:6" x14ac:dyDescent="0.2">
      <c r="B284" s="1"/>
      <c r="C284" s="6"/>
      <c r="D284" s="6"/>
    </row>
    <row r="285" spans="1:6" x14ac:dyDescent="0.2">
      <c r="B285" s="1"/>
      <c r="C285" s="6"/>
      <c r="D285" s="6"/>
    </row>
    <row r="286" spans="1:6" x14ac:dyDescent="0.2">
      <c r="B286" s="1"/>
      <c r="C286" s="6"/>
      <c r="D286" s="6"/>
    </row>
    <row r="287" spans="1:6" x14ac:dyDescent="0.2">
      <c r="B287" s="1"/>
      <c r="C287" s="6"/>
      <c r="D287" s="6"/>
    </row>
    <row r="288" spans="1:6" x14ac:dyDescent="0.2">
      <c r="B288" s="1"/>
      <c r="C288" s="6"/>
      <c r="D288" s="6"/>
    </row>
    <row r="289" spans="1:6" x14ac:dyDescent="0.2">
      <c r="B289" s="1"/>
      <c r="C289" s="6"/>
      <c r="D289" s="6"/>
    </row>
    <row r="290" spans="1:6" x14ac:dyDescent="0.2">
      <c r="B290" s="1"/>
      <c r="C290" s="6"/>
      <c r="D290" s="6"/>
    </row>
    <row r="291" spans="1:6" x14ac:dyDescent="0.2">
      <c r="B291" s="1"/>
      <c r="C291" s="6"/>
      <c r="D291" s="6"/>
    </row>
    <row r="292" spans="1:6" x14ac:dyDescent="0.2">
      <c r="A292" s="3" t="s">
        <v>28</v>
      </c>
      <c r="B292" s="4" t="s">
        <v>116</v>
      </c>
      <c r="C292" s="6" t="s">
        <v>26</v>
      </c>
      <c r="D292" s="6">
        <v>1</v>
      </c>
      <c r="E292" s="36">
        <v>0</v>
      </c>
      <c r="F292" s="36">
        <f>SUM(D292*E292)</f>
        <v>0</v>
      </c>
    </row>
    <row r="293" spans="1:6" x14ac:dyDescent="0.2">
      <c r="B293" s="1"/>
      <c r="C293" s="6"/>
      <c r="D293" s="6"/>
    </row>
    <row r="294" spans="1:6" x14ac:dyDescent="0.2">
      <c r="A294" s="9" t="s">
        <v>29</v>
      </c>
      <c r="B294" s="1" t="s">
        <v>25</v>
      </c>
      <c r="C294" s="6" t="s">
        <v>26</v>
      </c>
      <c r="D294" s="6">
        <v>1</v>
      </c>
      <c r="E294" s="36">
        <v>0</v>
      </c>
      <c r="F294" s="36">
        <f>SUM(D294*E294)</f>
        <v>0</v>
      </c>
    </row>
    <row r="295" spans="1:6" x14ac:dyDescent="0.2">
      <c r="B295" s="1"/>
      <c r="C295" s="5"/>
      <c r="D295" s="6"/>
    </row>
    <row r="296" spans="1:6" x14ac:dyDescent="0.2">
      <c r="A296" s="14"/>
      <c r="B296" s="7" t="s">
        <v>6</v>
      </c>
      <c r="C296" s="8"/>
      <c r="D296" s="8"/>
      <c r="E296" s="38"/>
      <c r="F296" s="38">
        <f>SUM(F261:F295)</f>
        <v>0</v>
      </c>
    </row>
    <row r="297" spans="1:6" x14ac:dyDescent="0.2">
      <c r="B297" s="1"/>
      <c r="C297" s="6"/>
      <c r="D297" s="6"/>
    </row>
    <row r="298" spans="1:6" x14ac:dyDescent="0.2">
      <c r="B298" s="11" t="s">
        <v>45</v>
      </c>
    </row>
    <row r="299" spans="1:6" x14ac:dyDescent="0.2">
      <c r="B299" s="1"/>
    </row>
    <row r="300" spans="1:6" x14ac:dyDescent="0.2">
      <c r="B300" s="1"/>
    </row>
    <row r="301" spans="1:6" x14ac:dyDescent="0.2">
      <c r="B301" s="1"/>
    </row>
    <row r="302" spans="1:6" x14ac:dyDescent="0.2">
      <c r="B302" s="1"/>
    </row>
    <row r="303" spans="1:6" x14ac:dyDescent="0.2">
      <c r="B303" s="1"/>
    </row>
    <row r="304" spans="1:6" x14ac:dyDescent="0.2">
      <c r="B304" s="1"/>
    </row>
    <row r="305" spans="1:6" x14ac:dyDescent="0.2">
      <c r="B305" s="1"/>
    </row>
    <row r="306" spans="1:6" x14ac:dyDescent="0.2">
      <c r="B306" s="1"/>
    </row>
    <row r="307" spans="1:6" x14ac:dyDescent="0.2">
      <c r="B307" s="1"/>
    </row>
    <row r="308" spans="1:6" x14ac:dyDescent="0.2">
      <c r="B308" s="1"/>
    </row>
    <row r="309" spans="1:6" x14ac:dyDescent="0.2">
      <c r="B309" s="1"/>
    </row>
    <row r="310" spans="1:6" x14ac:dyDescent="0.2">
      <c r="B310" s="1"/>
    </row>
    <row r="311" spans="1:6" x14ac:dyDescent="0.2">
      <c r="B311" s="1"/>
    </row>
    <row r="312" spans="1:6" x14ac:dyDescent="0.2">
      <c r="B312" s="1"/>
    </row>
    <row r="313" spans="1:6" x14ac:dyDescent="0.2">
      <c r="B313" s="1"/>
    </row>
    <row r="314" spans="1:6" x14ac:dyDescent="0.2">
      <c r="B314" s="1"/>
    </row>
    <row r="315" spans="1:6" x14ac:dyDescent="0.2">
      <c r="B315" s="1"/>
    </row>
    <row r="316" spans="1:6" x14ac:dyDescent="0.2">
      <c r="A316" s="3" t="s">
        <v>0</v>
      </c>
      <c r="B316" s="4" t="s">
        <v>74</v>
      </c>
      <c r="C316" s="6" t="s">
        <v>4</v>
      </c>
      <c r="D316" s="6">
        <v>18</v>
      </c>
      <c r="E316" s="36">
        <v>0</v>
      </c>
      <c r="F316" s="36">
        <f>SUM(D316*E316)</f>
        <v>0</v>
      </c>
    </row>
    <row r="317" spans="1:6" x14ac:dyDescent="0.2">
      <c r="A317" s="3"/>
      <c r="B317" s="4"/>
      <c r="C317" s="6"/>
      <c r="D317" s="6"/>
    </row>
    <row r="318" spans="1:6" x14ac:dyDescent="0.2">
      <c r="A318" s="9" t="s">
        <v>1</v>
      </c>
      <c r="B318" s="1" t="s">
        <v>75</v>
      </c>
      <c r="C318" s="6" t="s">
        <v>4</v>
      </c>
      <c r="D318" s="6">
        <v>40</v>
      </c>
      <c r="E318" s="36">
        <v>0</v>
      </c>
      <c r="F318" s="36">
        <f>SUM(D318*E318)</f>
        <v>0</v>
      </c>
    </row>
    <row r="319" spans="1:6" x14ac:dyDescent="0.2">
      <c r="B319" s="1"/>
    </row>
    <row r="320" spans="1:6" x14ac:dyDescent="0.2">
      <c r="A320" s="3" t="s">
        <v>2</v>
      </c>
      <c r="B320" s="4" t="s">
        <v>73</v>
      </c>
      <c r="C320" s="6" t="s">
        <v>26</v>
      </c>
      <c r="D320" s="6">
        <v>1</v>
      </c>
      <c r="E320" s="36">
        <v>0</v>
      </c>
      <c r="F320" s="36">
        <f>SUM(D320*E320)</f>
        <v>0</v>
      </c>
    </row>
    <row r="321" spans="1:6" x14ac:dyDescent="0.2">
      <c r="A321" s="3"/>
      <c r="B321" s="4"/>
      <c r="C321" s="6"/>
      <c r="D321" s="6"/>
    </row>
    <row r="322" spans="1:6" x14ac:dyDescent="0.2">
      <c r="A322" s="3" t="s">
        <v>3</v>
      </c>
      <c r="B322" s="4" t="s">
        <v>115</v>
      </c>
      <c r="C322" s="6" t="s">
        <v>4</v>
      </c>
      <c r="D322" s="6">
        <v>20</v>
      </c>
      <c r="E322" s="36">
        <v>0</v>
      </c>
      <c r="F322" s="36">
        <f>SUM(D322*E322)</f>
        <v>0</v>
      </c>
    </row>
    <row r="323" spans="1:6" x14ac:dyDescent="0.2">
      <c r="A323" s="3"/>
      <c r="B323" s="4"/>
      <c r="C323" s="6"/>
      <c r="D323" s="6"/>
    </row>
    <row r="324" spans="1:6" x14ac:dyDescent="0.2">
      <c r="A324" s="3" t="s">
        <v>10</v>
      </c>
      <c r="B324" s="10" t="s">
        <v>76</v>
      </c>
      <c r="C324" s="6"/>
      <c r="D324" s="6"/>
    </row>
    <row r="325" spans="1:6" x14ac:dyDescent="0.2">
      <c r="A325" s="3"/>
      <c r="B325" s="4" t="s">
        <v>126</v>
      </c>
      <c r="C325" s="6" t="s">
        <v>26</v>
      </c>
      <c r="D325" s="6">
        <v>1</v>
      </c>
      <c r="E325" s="36">
        <v>0</v>
      </c>
      <c r="F325" s="36">
        <f>SUM(D325*E325)</f>
        <v>0</v>
      </c>
    </row>
    <row r="326" spans="1:6" x14ac:dyDescent="0.2">
      <c r="A326" s="3"/>
      <c r="B326" s="4" t="s">
        <v>77</v>
      </c>
      <c r="C326" s="6" t="s">
        <v>26</v>
      </c>
      <c r="D326" s="6">
        <v>1</v>
      </c>
      <c r="E326" s="36">
        <v>0</v>
      </c>
      <c r="F326" s="36">
        <f>SUM(D326*E326)</f>
        <v>0</v>
      </c>
    </row>
    <row r="327" spans="1:6" x14ac:dyDescent="0.2">
      <c r="B327" s="1"/>
    </row>
    <row r="328" spans="1:6" x14ac:dyDescent="0.2">
      <c r="A328" s="9" t="s">
        <v>11</v>
      </c>
      <c r="B328" s="1" t="s">
        <v>78</v>
      </c>
      <c r="C328" s="6" t="s">
        <v>26</v>
      </c>
      <c r="D328" s="6">
        <v>1</v>
      </c>
      <c r="E328" s="36">
        <v>0</v>
      </c>
      <c r="F328" s="36">
        <f>SUM(D328*E328)</f>
        <v>0</v>
      </c>
    </row>
    <row r="329" spans="1:6" x14ac:dyDescent="0.2">
      <c r="B329" s="1"/>
    </row>
    <row r="330" spans="1:6" x14ac:dyDescent="0.2">
      <c r="A330" s="9" t="s">
        <v>12</v>
      </c>
      <c r="B330" s="1" t="s">
        <v>127</v>
      </c>
      <c r="C330" s="6" t="s">
        <v>26</v>
      </c>
      <c r="D330" s="6">
        <v>2</v>
      </c>
      <c r="E330" s="36">
        <v>0</v>
      </c>
      <c r="F330" s="36">
        <f>SUM(D330*E330)</f>
        <v>0</v>
      </c>
    </row>
    <row r="331" spans="1:6" x14ac:dyDescent="0.2">
      <c r="B331" s="1"/>
      <c r="C331" s="6"/>
      <c r="D331" s="6"/>
    </row>
    <row r="332" spans="1:6" ht="25.5" x14ac:dyDescent="0.2">
      <c r="A332" s="9" t="s">
        <v>19</v>
      </c>
      <c r="B332" s="15" t="s">
        <v>130</v>
      </c>
      <c r="C332" s="6" t="s">
        <v>4</v>
      </c>
      <c r="D332" s="6">
        <v>18</v>
      </c>
      <c r="E332" s="36">
        <v>0</v>
      </c>
      <c r="F332" s="36">
        <f>SUM(D332*E332)</f>
        <v>0</v>
      </c>
    </row>
    <row r="333" spans="1:6" x14ac:dyDescent="0.2">
      <c r="B333" s="1"/>
      <c r="C333" s="6"/>
      <c r="D333" s="6"/>
    </row>
    <row r="334" spans="1:6" x14ac:dyDescent="0.2">
      <c r="A334" s="9" t="s">
        <v>23</v>
      </c>
      <c r="B334" s="1" t="s">
        <v>128</v>
      </c>
      <c r="C334" s="6" t="s">
        <v>26</v>
      </c>
      <c r="D334" s="6">
        <v>1</v>
      </c>
      <c r="E334" s="36">
        <v>0</v>
      </c>
      <c r="F334" s="36">
        <f>SUM(D334*E334)</f>
        <v>0</v>
      </c>
    </row>
    <row r="335" spans="1:6" x14ac:dyDescent="0.2">
      <c r="B335" s="1"/>
      <c r="C335" s="6"/>
      <c r="D335" s="6"/>
    </row>
    <row r="336" spans="1:6" x14ac:dyDescent="0.2">
      <c r="B336" s="1"/>
      <c r="C336" s="6"/>
      <c r="D336" s="6"/>
    </row>
    <row r="337" spans="1:6" x14ac:dyDescent="0.2">
      <c r="B337" s="1"/>
      <c r="C337" s="6"/>
      <c r="D337" s="6"/>
    </row>
    <row r="338" spans="1:6" x14ac:dyDescent="0.2">
      <c r="B338" s="1"/>
      <c r="C338" s="6"/>
      <c r="D338" s="6"/>
    </row>
    <row r="339" spans="1:6" x14ac:dyDescent="0.2">
      <c r="B339" s="1"/>
      <c r="C339" s="6"/>
      <c r="D339" s="6"/>
    </row>
    <row r="340" spans="1:6" x14ac:dyDescent="0.2">
      <c r="B340" s="1"/>
      <c r="C340" s="6"/>
      <c r="D340" s="6"/>
    </row>
    <row r="341" spans="1:6" x14ac:dyDescent="0.2">
      <c r="B341" s="1"/>
      <c r="C341" s="6"/>
      <c r="D341" s="6"/>
    </row>
    <row r="342" spans="1:6" x14ac:dyDescent="0.2">
      <c r="B342" s="1"/>
      <c r="C342" s="6"/>
      <c r="D342" s="6"/>
    </row>
    <row r="343" spans="1:6" x14ac:dyDescent="0.2">
      <c r="A343" s="3" t="s">
        <v>27</v>
      </c>
      <c r="B343" s="4" t="s">
        <v>116</v>
      </c>
      <c r="C343" s="6" t="s">
        <v>26</v>
      </c>
      <c r="D343" s="6">
        <v>2</v>
      </c>
      <c r="E343" s="36">
        <v>0</v>
      </c>
      <c r="F343" s="36">
        <f>SUM(D343*E343)</f>
        <v>0</v>
      </c>
    </row>
    <row r="344" spans="1:6" x14ac:dyDescent="0.2">
      <c r="A344" s="3"/>
      <c r="B344" s="4"/>
      <c r="C344" s="6"/>
      <c r="D344" s="6"/>
    </row>
    <row r="345" spans="1:6" x14ac:dyDescent="0.2">
      <c r="A345" s="9" t="s">
        <v>28</v>
      </c>
      <c r="B345" s="1" t="s">
        <v>25</v>
      </c>
      <c r="C345" s="6" t="s">
        <v>26</v>
      </c>
      <c r="D345" s="6">
        <v>1</v>
      </c>
      <c r="E345" s="36">
        <v>0</v>
      </c>
      <c r="F345" s="36">
        <f>SUM(D345*E345)</f>
        <v>0</v>
      </c>
    </row>
    <row r="346" spans="1:6" x14ac:dyDescent="0.2">
      <c r="B346" s="1"/>
      <c r="C346" s="5"/>
      <c r="D346" s="6"/>
    </row>
    <row r="347" spans="1:6" x14ac:dyDescent="0.2">
      <c r="A347" s="14"/>
      <c r="B347" s="7" t="s">
        <v>6</v>
      </c>
      <c r="C347" s="8"/>
      <c r="D347" s="8"/>
      <c r="E347" s="38"/>
      <c r="F347" s="38">
        <f>SUM(F307:F346)</f>
        <v>0</v>
      </c>
    </row>
    <row r="348" spans="1:6" x14ac:dyDescent="0.2">
      <c r="A348" s="6"/>
      <c r="B348" s="5"/>
      <c r="C348" s="5"/>
      <c r="D348" s="6"/>
    </row>
    <row r="349" spans="1:6" x14ac:dyDescent="0.2">
      <c r="A349" s="6"/>
      <c r="B349" s="5"/>
      <c r="C349" s="5"/>
      <c r="D349" s="6"/>
    </row>
    <row r="350" spans="1:6" x14ac:dyDescent="0.2">
      <c r="A350" s="6"/>
      <c r="B350" s="5"/>
      <c r="C350" s="5"/>
      <c r="D350" s="6"/>
    </row>
    <row r="351" spans="1:6" x14ac:dyDescent="0.2">
      <c r="B351" s="11" t="s">
        <v>46</v>
      </c>
    </row>
    <row r="352" spans="1:6" x14ac:dyDescent="0.2">
      <c r="B352" s="1"/>
    </row>
    <row r="353" spans="2:2" x14ac:dyDescent="0.2">
      <c r="B353" s="1"/>
    </row>
    <row r="354" spans="2:2" x14ac:dyDescent="0.2">
      <c r="B354" s="1"/>
    </row>
    <row r="355" spans="2:2" x14ac:dyDescent="0.2">
      <c r="B355" s="1"/>
    </row>
    <row r="356" spans="2:2" x14ac:dyDescent="0.2">
      <c r="B356" s="1"/>
    </row>
    <row r="357" spans="2:2" x14ac:dyDescent="0.2">
      <c r="B357" s="1"/>
    </row>
    <row r="358" spans="2:2" x14ac:dyDescent="0.2">
      <c r="B358" s="1"/>
    </row>
    <row r="359" spans="2:2" x14ac:dyDescent="0.2">
      <c r="B359" s="1"/>
    </row>
    <row r="360" spans="2:2" x14ac:dyDescent="0.2">
      <c r="B360" s="1"/>
    </row>
    <row r="361" spans="2:2" x14ac:dyDescent="0.2">
      <c r="B361" s="1"/>
    </row>
    <row r="362" spans="2:2" x14ac:dyDescent="0.2">
      <c r="B362" s="1"/>
    </row>
    <row r="363" spans="2:2" x14ac:dyDescent="0.2">
      <c r="B363" s="1"/>
    </row>
    <row r="364" spans="2:2" x14ac:dyDescent="0.2">
      <c r="B364" s="1"/>
    </row>
    <row r="365" spans="2:2" x14ac:dyDescent="0.2">
      <c r="B365" s="1"/>
    </row>
    <row r="366" spans="2:2" x14ac:dyDescent="0.2">
      <c r="B366" s="1"/>
    </row>
    <row r="367" spans="2:2" x14ac:dyDescent="0.2">
      <c r="B367" s="1"/>
    </row>
    <row r="368" spans="2:2" x14ac:dyDescent="0.2">
      <c r="B368" s="1"/>
    </row>
    <row r="369" spans="1:6" x14ac:dyDescent="0.2">
      <c r="B369" s="1"/>
    </row>
    <row r="370" spans="1:6" x14ac:dyDescent="0.2">
      <c r="B370" s="1"/>
    </row>
    <row r="371" spans="1:6" x14ac:dyDescent="0.2">
      <c r="A371" s="3" t="s">
        <v>0</v>
      </c>
      <c r="B371" s="4" t="s">
        <v>79</v>
      </c>
      <c r="C371" s="6" t="s">
        <v>4</v>
      </c>
      <c r="D371" s="6">
        <v>15</v>
      </c>
      <c r="E371" s="36">
        <v>0</v>
      </c>
      <c r="F371" s="36">
        <f>SUM(D371*E371)</f>
        <v>0</v>
      </c>
    </row>
    <row r="372" spans="1:6" x14ac:dyDescent="0.2">
      <c r="A372" s="3"/>
      <c r="B372" s="4"/>
      <c r="C372" s="6"/>
      <c r="D372" s="6"/>
    </row>
    <row r="373" spans="1:6" ht="38.25" x14ac:dyDescent="0.2">
      <c r="A373" s="9" t="s">
        <v>1</v>
      </c>
      <c r="B373" s="1" t="s">
        <v>121</v>
      </c>
      <c r="C373" s="6" t="s">
        <v>4</v>
      </c>
      <c r="D373" s="6">
        <v>15</v>
      </c>
      <c r="E373" s="36">
        <v>0</v>
      </c>
      <c r="F373" s="36">
        <f>SUM(D373*E373)</f>
        <v>0</v>
      </c>
    </row>
    <row r="374" spans="1:6" x14ac:dyDescent="0.2">
      <c r="B374" s="1"/>
    </row>
    <row r="375" spans="1:6" s="22" customFormat="1" x14ac:dyDescent="0.2">
      <c r="A375" s="20" t="s">
        <v>2</v>
      </c>
      <c r="B375" s="28" t="s">
        <v>112</v>
      </c>
      <c r="C375" s="25"/>
      <c r="D375" s="25" t="s">
        <v>136</v>
      </c>
      <c r="E375" s="36"/>
      <c r="F375" s="36"/>
    </row>
    <row r="376" spans="1:6" x14ac:dyDescent="0.2">
      <c r="A376" s="3"/>
      <c r="B376" s="4"/>
      <c r="C376" s="6"/>
      <c r="D376" s="6"/>
    </row>
    <row r="377" spans="1:6" x14ac:dyDescent="0.2">
      <c r="A377" s="3" t="s">
        <v>3</v>
      </c>
      <c r="B377" s="4" t="s">
        <v>113</v>
      </c>
      <c r="C377" s="6" t="s">
        <v>26</v>
      </c>
      <c r="D377" s="6">
        <v>2</v>
      </c>
      <c r="E377" s="36">
        <v>0</v>
      </c>
      <c r="F377" s="36">
        <f>SUM(D377*E377)</f>
        <v>0</v>
      </c>
    </row>
    <row r="378" spans="1:6" x14ac:dyDescent="0.2">
      <c r="A378" s="3"/>
      <c r="B378" s="4"/>
      <c r="C378" s="6"/>
      <c r="D378" s="6"/>
    </row>
    <row r="379" spans="1:6" x14ac:dyDescent="0.2">
      <c r="A379" s="9" t="s">
        <v>10</v>
      </c>
      <c r="B379" s="4" t="s">
        <v>115</v>
      </c>
      <c r="C379" s="6" t="s">
        <v>4</v>
      </c>
      <c r="D379" s="6">
        <v>18</v>
      </c>
      <c r="E379" s="36">
        <v>0</v>
      </c>
      <c r="F379" s="36">
        <f>SUM(D379*E379)</f>
        <v>0</v>
      </c>
    </row>
    <row r="380" spans="1:6" x14ac:dyDescent="0.2">
      <c r="B380" s="1"/>
    </row>
    <row r="381" spans="1:6" x14ac:dyDescent="0.2">
      <c r="A381" s="9" t="s">
        <v>11</v>
      </c>
      <c r="B381" s="1" t="s">
        <v>107</v>
      </c>
      <c r="C381" s="6" t="s">
        <v>4</v>
      </c>
      <c r="D381" s="6">
        <v>35</v>
      </c>
      <c r="E381" s="36">
        <v>0</v>
      </c>
      <c r="F381" s="36">
        <f>SUM(D381*E381)</f>
        <v>0</v>
      </c>
    </row>
    <row r="382" spans="1:6" x14ac:dyDescent="0.2">
      <c r="B382" s="1"/>
      <c r="C382" s="6"/>
      <c r="D382" s="6"/>
    </row>
    <row r="383" spans="1:6" ht="25.5" x14ac:dyDescent="0.2">
      <c r="A383" s="9" t="s">
        <v>12</v>
      </c>
      <c r="B383" s="15" t="s">
        <v>130</v>
      </c>
      <c r="C383" s="6" t="s">
        <v>4</v>
      </c>
      <c r="D383" s="6">
        <v>15</v>
      </c>
      <c r="E383" s="36">
        <v>0</v>
      </c>
      <c r="F383" s="36">
        <f>SUM(D383*E383)</f>
        <v>0</v>
      </c>
    </row>
    <row r="384" spans="1:6" x14ac:dyDescent="0.2">
      <c r="B384" s="1"/>
      <c r="C384" s="6"/>
      <c r="D384" s="6"/>
    </row>
    <row r="385" spans="1:6" x14ac:dyDescent="0.2">
      <c r="A385" s="9" t="s">
        <v>19</v>
      </c>
      <c r="B385" s="1" t="s">
        <v>80</v>
      </c>
      <c r="C385" s="6" t="s">
        <v>26</v>
      </c>
      <c r="D385" s="6">
        <v>1</v>
      </c>
      <c r="E385" s="36">
        <v>0</v>
      </c>
      <c r="F385" s="36">
        <f>SUM(D385*E385)</f>
        <v>0</v>
      </c>
    </row>
    <row r="386" spans="1:6" x14ac:dyDescent="0.2">
      <c r="B386" s="1"/>
      <c r="C386" s="6"/>
      <c r="D386" s="6"/>
    </row>
    <row r="387" spans="1:6" x14ac:dyDescent="0.2">
      <c r="A387" s="9" t="s">
        <v>23</v>
      </c>
      <c r="B387" s="1" t="s">
        <v>128</v>
      </c>
      <c r="C387" s="6" t="s">
        <v>26</v>
      </c>
      <c r="D387" s="6">
        <v>1</v>
      </c>
      <c r="E387" s="36">
        <v>0</v>
      </c>
      <c r="F387" s="36">
        <f>SUM(D387*E387)</f>
        <v>0</v>
      </c>
    </row>
    <row r="388" spans="1:6" x14ac:dyDescent="0.2">
      <c r="B388" s="1"/>
      <c r="C388" s="6"/>
      <c r="D388" s="6"/>
    </row>
    <row r="389" spans="1:6" x14ac:dyDescent="0.2">
      <c r="A389" s="3" t="s">
        <v>27</v>
      </c>
      <c r="B389" s="4" t="s">
        <v>116</v>
      </c>
      <c r="C389" s="6" t="s">
        <v>26</v>
      </c>
      <c r="D389" s="6">
        <v>1</v>
      </c>
      <c r="E389" s="36">
        <v>0</v>
      </c>
      <c r="F389" s="36">
        <f>SUM(D389*E389)</f>
        <v>0</v>
      </c>
    </row>
    <row r="390" spans="1:6" x14ac:dyDescent="0.2">
      <c r="A390" s="3"/>
      <c r="B390" s="4"/>
      <c r="C390" s="6"/>
      <c r="D390" s="6"/>
    </row>
    <row r="391" spans="1:6" x14ac:dyDescent="0.2">
      <c r="A391" s="9" t="s">
        <v>28</v>
      </c>
      <c r="B391" s="1" t="s">
        <v>25</v>
      </c>
      <c r="C391" s="6" t="s">
        <v>26</v>
      </c>
      <c r="D391" s="6">
        <v>1</v>
      </c>
      <c r="E391" s="36">
        <v>0</v>
      </c>
      <c r="F391" s="36">
        <f>SUM(D391*E391)</f>
        <v>0</v>
      </c>
    </row>
    <row r="392" spans="1:6" x14ac:dyDescent="0.2">
      <c r="B392" s="1"/>
      <c r="C392" s="5"/>
      <c r="D392" s="6"/>
    </row>
    <row r="393" spans="1:6" x14ac:dyDescent="0.2">
      <c r="A393" s="14"/>
      <c r="B393" s="7" t="s">
        <v>6</v>
      </c>
      <c r="C393" s="8"/>
      <c r="D393" s="8"/>
      <c r="E393" s="38"/>
      <c r="F393" s="38">
        <f>SUM(F370:F392)</f>
        <v>0</v>
      </c>
    </row>
    <row r="394" spans="1:6" x14ac:dyDescent="0.2">
      <c r="A394" s="6"/>
      <c r="B394" s="5"/>
      <c r="C394" s="5"/>
      <c r="D394" s="6"/>
    </row>
    <row r="395" spans="1:6" x14ac:dyDescent="0.2">
      <c r="B395" s="11" t="s">
        <v>47</v>
      </c>
    </row>
    <row r="396" spans="1:6" x14ac:dyDescent="0.2">
      <c r="B396" s="16"/>
    </row>
    <row r="397" spans="1:6" x14ac:dyDescent="0.2">
      <c r="B397" s="16"/>
    </row>
    <row r="398" spans="1:6" x14ac:dyDescent="0.2">
      <c r="B398" s="16"/>
    </row>
    <row r="399" spans="1:6" x14ac:dyDescent="0.2">
      <c r="B399" s="16"/>
    </row>
    <row r="400" spans="1:6" x14ac:dyDescent="0.2">
      <c r="B400" s="16"/>
    </row>
    <row r="401" spans="1:6" x14ac:dyDescent="0.2">
      <c r="B401" s="16"/>
    </row>
    <row r="402" spans="1:6" x14ac:dyDescent="0.2">
      <c r="B402" s="16"/>
    </row>
    <row r="403" spans="1:6" x14ac:dyDescent="0.2">
      <c r="B403" s="16"/>
    </row>
    <row r="404" spans="1:6" x14ac:dyDescent="0.2">
      <c r="B404" s="16"/>
    </row>
    <row r="405" spans="1:6" x14ac:dyDescent="0.2">
      <c r="B405" s="16"/>
    </row>
    <row r="406" spans="1:6" x14ac:dyDescent="0.2">
      <c r="A406" s="3" t="s">
        <v>0</v>
      </c>
      <c r="B406" s="4" t="s">
        <v>110</v>
      </c>
      <c r="C406" s="6" t="s">
        <v>26</v>
      </c>
      <c r="D406" s="6">
        <v>1</v>
      </c>
      <c r="E406" s="36">
        <v>0</v>
      </c>
      <c r="F406" s="36">
        <f>SUM(D406*E406)</f>
        <v>0</v>
      </c>
    </row>
    <row r="407" spans="1:6" x14ac:dyDescent="0.2">
      <c r="A407" s="3"/>
      <c r="B407" s="4"/>
      <c r="C407" s="6"/>
      <c r="D407" s="6"/>
    </row>
    <row r="408" spans="1:6" x14ac:dyDescent="0.2">
      <c r="A408" s="9" t="s">
        <v>1</v>
      </c>
      <c r="B408" s="1" t="s">
        <v>25</v>
      </c>
      <c r="C408" s="6" t="s">
        <v>26</v>
      </c>
      <c r="D408" s="6">
        <v>1</v>
      </c>
      <c r="E408" s="36">
        <v>0</v>
      </c>
      <c r="F408" s="36">
        <f>SUM(D408*E408)</f>
        <v>0</v>
      </c>
    </row>
    <row r="409" spans="1:6" x14ac:dyDescent="0.2">
      <c r="B409" s="1"/>
      <c r="C409" s="5"/>
      <c r="D409" s="6"/>
    </row>
    <row r="410" spans="1:6" x14ac:dyDescent="0.2">
      <c r="A410" s="14"/>
      <c r="B410" s="7" t="s">
        <v>6</v>
      </c>
      <c r="C410" s="8"/>
      <c r="D410" s="8"/>
      <c r="E410" s="38"/>
      <c r="F410" s="38">
        <f>SUM(F396:F409)</f>
        <v>0</v>
      </c>
    </row>
    <row r="411" spans="1:6" x14ac:dyDescent="0.2">
      <c r="B411" s="1"/>
    </row>
    <row r="412" spans="1:6" x14ac:dyDescent="0.2">
      <c r="B412" s="1"/>
    </row>
    <row r="413" spans="1:6" x14ac:dyDescent="0.2">
      <c r="B413" s="11" t="s">
        <v>53</v>
      </c>
    </row>
    <row r="414" spans="1:6" x14ac:dyDescent="0.2">
      <c r="B414" s="16"/>
    </row>
    <row r="415" spans="1:6" x14ac:dyDescent="0.2">
      <c r="B415" s="16"/>
    </row>
    <row r="416" spans="1:6" x14ac:dyDescent="0.2">
      <c r="B416" s="16"/>
    </row>
    <row r="417" spans="1:6" x14ac:dyDescent="0.2">
      <c r="B417" s="16"/>
    </row>
    <row r="418" spans="1:6" x14ac:dyDescent="0.2">
      <c r="B418" s="16"/>
    </row>
    <row r="419" spans="1:6" x14ac:dyDescent="0.2">
      <c r="B419" s="16"/>
    </row>
    <row r="420" spans="1:6" x14ac:dyDescent="0.2">
      <c r="B420" s="16"/>
    </row>
    <row r="421" spans="1:6" x14ac:dyDescent="0.2">
      <c r="B421" s="16"/>
    </row>
    <row r="422" spans="1:6" x14ac:dyDescent="0.2">
      <c r="B422" s="16"/>
    </row>
    <row r="423" spans="1:6" x14ac:dyDescent="0.2">
      <c r="B423" s="16"/>
    </row>
    <row r="424" spans="1:6" x14ac:dyDescent="0.2">
      <c r="B424" s="16"/>
    </row>
    <row r="425" spans="1:6" x14ac:dyDescent="0.2">
      <c r="B425" s="16"/>
    </row>
    <row r="426" spans="1:6" x14ac:dyDescent="0.2">
      <c r="C426" s="6"/>
      <c r="D426" s="6"/>
    </row>
    <row r="427" spans="1:6" ht="25.5" x14ac:dyDescent="0.2">
      <c r="B427" s="17" t="s">
        <v>119</v>
      </c>
      <c r="C427" s="6"/>
      <c r="D427" s="6"/>
    </row>
    <row r="428" spans="1:6" x14ac:dyDescent="0.2">
      <c r="B428" s="1"/>
      <c r="C428" s="6"/>
      <c r="D428" s="6"/>
    </row>
    <row r="429" spans="1:6" x14ac:dyDescent="0.2">
      <c r="A429" s="14"/>
      <c r="B429" s="7" t="s">
        <v>6</v>
      </c>
      <c r="C429" s="8"/>
      <c r="D429" s="8"/>
      <c r="E429" s="38"/>
      <c r="F429" s="38">
        <f>SUM(F415:F428)</f>
        <v>0</v>
      </c>
    </row>
    <row r="430" spans="1:6" x14ac:dyDescent="0.2">
      <c r="B430" s="1"/>
    </row>
    <row r="431" spans="1:6" x14ac:dyDescent="0.2">
      <c r="B431" s="11" t="s">
        <v>108</v>
      </c>
      <c r="C431" s="10"/>
      <c r="D431" s="10"/>
    </row>
    <row r="432" spans="1:6" x14ac:dyDescent="0.2">
      <c r="B432" s="1"/>
    </row>
    <row r="433" spans="1:6" ht="18" customHeight="1" x14ac:dyDescent="0.2">
      <c r="A433" s="2" t="s">
        <v>0</v>
      </c>
      <c r="B433" s="10" t="s">
        <v>137</v>
      </c>
      <c r="C433" s="6"/>
      <c r="D433" s="25" t="s">
        <v>136</v>
      </c>
    </row>
    <row r="434" spans="1:6" x14ac:dyDescent="0.2">
      <c r="B434" s="19"/>
      <c r="C434" s="6"/>
      <c r="D434" s="6"/>
    </row>
    <row r="435" spans="1:6" x14ac:dyDescent="0.2">
      <c r="A435" s="9" t="s">
        <v>1</v>
      </c>
      <c r="B435" s="19" t="s">
        <v>138</v>
      </c>
      <c r="C435" s="6" t="s">
        <v>26</v>
      </c>
      <c r="D435" s="6">
        <v>1</v>
      </c>
      <c r="E435" s="36">
        <v>0</v>
      </c>
      <c r="F435" s="36">
        <f>SUM(D435*E435)</f>
        <v>0</v>
      </c>
    </row>
    <row r="436" spans="1:6" x14ac:dyDescent="0.2">
      <c r="B436" s="1"/>
    </row>
    <row r="437" spans="1:6" x14ac:dyDescent="0.2">
      <c r="A437" s="14"/>
      <c r="B437" s="7" t="s">
        <v>6</v>
      </c>
      <c r="C437" s="8"/>
      <c r="D437" s="8"/>
      <c r="E437" s="38"/>
      <c r="F437" s="38">
        <f>SUM(F433:F436)</f>
        <v>0</v>
      </c>
    </row>
    <row r="438" spans="1:6" x14ac:dyDescent="0.2">
      <c r="B438" s="1"/>
    </row>
    <row r="439" spans="1:6" x14ac:dyDescent="0.2">
      <c r="B439" s="1"/>
    </row>
    <row r="440" spans="1:6" x14ac:dyDescent="0.2">
      <c r="B440" s="1"/>
    </row>
    <row r="441" spans="1:6" x14ac:dyDescent="0.2">
      <c r="B441" s="1"/>
    </row>
    <row r="442" spans="1:6" x14ac:dyDescent="0.2">
      <c r="B442" s="1"/>
    </row>
    <row r="443" spans="1:6" x14ac:dyDescent="0.2">
      <c r="B443" s="1"/>
    </row>
    <row r="444" spans="1:6" x14ac:dyDescent="0.2">
      <c r="B444" s="1"/>
    </row>
    <row r="445" spans="1:6" x14ac:dyDescent="0.2">
      <c r="B445" s="1"/>
    </row>
    <row r="446" spans="1:6" x14ac:dyDescent="0.2">
      <c r="B446" s="1"/>
    </row>
    <row r="447" spans="1:6" x14ac:dyDescent="0.2">
      <c r="B447" s="1"/>
    </row>
    <row r="448" spans="1:6" ht="20.25" x14ac:dyDescent="0.3">
      <c r="A448" s="6"/>
      <c r="B448" s="18" t="s">
        <v>40</v>
      </c>
      <c r="C448" s="5"/>
      <c r="D448" s="6"/>
    </row>
    <row r="449" spans="1:6" x14ac:dyDescent="0.2">
      <c r="A449" s="6"/>
      <c r="B449" s="5"/>
      <c r="C449" s="5"/>
      <c r="D449" s="6"/>
    </row>
    <row r="450" spans="1:6" x14ac:dyDescent="0.2">
      <c r="A450" s="6"/>
      <c r="B450" s="1" t="s">
        <v>48</v>
      </c>
      <c r="C450" s="5"/>
      <c r="D450" s="6"/>
      <c r="F450" s="36">
        <f>SUM(F99)</f>
        <v>0</v>
      </c>
    </row>
    <row r="451" spans="1:6" x14ac:dyDescent="0.2">
      <c r="A451" s="6"/>
      <c r="B451" s="1" t="s">
        <v>49</v>
      </c>
      <c r="C451" s="5"/>
      <c r="D451" s="6"/>
      <c r="F451" s="36">
        <f>SUM(F150)</f>
        <v>0</v>
      </c>
    </row>
    <row r="452" spans="1:6" x14ac:dyDescent="0.2">
      <c r="A452" s="6"/>
      <c r="B452" s="1" t="s">
        <v>50</v>
      </c>
      <c r="C452" s="5"/>
      <c r="D452" s="6"/>
      <c r="F452" s="36">
        <f>SUM(F199)</f>
        <v>0</v>
      </c>
    </row>
    <row r="453" spans="1:6" x14ac:dyDescent="0.2">
      <c r="A453" s="6"/>
      <c r="B453" s="1" t="s">
        <v>51</v>
      </c>
      <c r="C453" s="5"/>
      <c r="D453" s="6"/>
      <c r="F453" s="36">
        <f>SUM(F241)</f>
        <v>0</v>
      </c>
    </row>
    <row r="454" spans="1:6" x14ac:dyDescent="0.2">
      <c r="A454" s="6"/>
      <c r="B454" s="1" t="s">
        <v>52</v>
      </c>
      <c r="C454" s="5"/>
      <c r="D454" s="6"/>
      <c r="F454" s="36">
        <f>SUM(F296)</f>
        <v>0</v>
      </c>
    </row>
    <row r="455" spans="1:6" x14ac:dyDescent="0.2">
      <c r="A455" s="6"/>
      <c r="B455" s="1" t="s">
        <v>45</v>
      </c>
      <c r="C455" s="5"/>
      <c r="D455" s="6"/>
      <c r="F455" s="36">
        <f>SUM(F347)</f>
        <v>0</v>
      </c>
    </row>
    <row r="456" spans="1:6" x14ac:dyDescent="0.2">
      <c r="A456" s="6"/>
      <c r="B456" s="1" t="s">
        <v>46</v>
      </c>
      <c r="C456" s="5"/>
      <c r="D456" s="6"/>
      <c r="F456" s="36">
        <f>SUM(F393)</f>
        <v>0</v>
      </c>
    </row>
    <row r="457" spans="1:6" x14ac:dyDescent="0.2">
      <c r="A457" s="6"/>
      <c r="B457" s="1" t="s">
        <v>47</v>
      </c>
      <c r="C457" s="5"/>
      <c r="D457" s="6"/>
      <c r="F457" s="36">
        <f>SUM(F410)</f>
        <v>0</v>
      </c>
    </row>
    <row r="458" spans="1:6" x14ac:dyDescent="0.2">
      <c r="A458" s="6"/>
      <c r="B458" s="1" t="s">
        <v>53</v>
      </c>
      <c r="C458" s="5"/>
      <c r="D458" s="6"/>
      <c r="F458" s="36">
        <f>SUM(F429)</f>
        <v>0</v>
      </c>
    </row>
    <row r="459" spans="1:6" x14ac:dyDescent="0.2">
      <c r="A459" s="6"/>
      <c r="B459" s="1" t="s">
        <v>108</v>
      </c>
      <c r="C459" s="5"/>
      <c r="D459" s="6"/>
      <c r="F459" s="36">
        <f>SUM(F437)</f>
        <v>0</v>
      </c>
    </row>
    <row r="460" spans="1:6" x14ac:dyDescent="0.2">
      <c r="A460" s="6"/>
      <c r="B460" s="5"/>
      <c r="C460" s="5"/>
      <c r="D460" s="6"/>
    </row>
    <row r="461" spans="1:6" x14ac:dyDescent="0.2">
      <c r="A461" s="14"/>
      <c r="B461" s="7" t="s">
        <v>6</v>
      </c>
      <c r="C461" s="8"/>
      <c r="D461" s="8"/>
      <c r="E461" s="38"/>
      <c r="F461" s="38">
        <f>SUM(F450:F459)</f>
        <v>0</v>
      </c>
    </row>
    <row r="462" spans="1:6" x14ac:dyDescent="0.2">
      <c r="B462" s="1" t="s">
        <v>5</v>
      </c>
      <c r="F462" s="36">
        <f>SUM(F461*0.25)</f>
        <v>0</v>
      </c>
    </row>
    <row r="463" spans="1:6" s="12" customFormat="1" ht="23.1" customHeight="1" x14ac:dyDescent="0.2">
      <c r="A463" s="30"/>
      <c r="B463" s="31" t="s">
        <v>7</v>
      </c>
      <c r="C463" s="32"/>
      <c r="D463" s="32"/>
      <c r="E463" s="39"/>
      <c r="F463" s="40">
        <f>SUM(F461:F462)</f>
        <v>0</v>
      </c>
    </row>
    <row r="464" spans="1:6" s="33" customFormat="1" x14ac:dyDescent="0.25">
      <c r="A464" s="42"/>
      <c r="B464" s="43" t="s">
        <v>134</v>
      </c>
      <c r="C464" s="44"/>
      <c r="D464" s="44"/>
      <c r="E464" s="45" t="s">
        <v>135</v>
      </c>
      <c r="F464" s="46">
        <f>SUM(F463*7.5345)</f>
        <v>0</v>
      </c>
    </row>
    <row r="467" spans="2:2" x14ac:dyDescent="0.2">
      <c r="B467" s="13" t="s">
        <v>8</v>
      </c>
    </row>
    <row r="468" spans="2:2" x14ac:dyDescent="0.2">
      <c r="B468" s="13" t="s">
        <v>129</v>
      </c>
    </row>
    <row r="1048574" spans="5:5" x14ac:dyDescent="0.2">
      <c r="E1048574" s="41"/>
    </row>
    <row r="1048575" spans="5:5" x14ac:dyDescent="0.2">
      <c r="E1048575" s="41"/>
    </row>
    <row r="1048576" spans="5:5" x14ac:dyDescent="0.2">
      <c r="E1048576" s="41"/>
    </row>
  </sheetData>
  <mergeCells count="1">
    <mergeCell ref="A1:D1"/>
  </mergeCells>
  <phoneticPr fontId="5" type="noConversion"/>
  <conditionalFormatting sqref="D192 D188 D19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{BF49136E-84B7-4449-BBF8-8EA394D4C966}</x14:id>
        </ext>
      </extLst>
    </cfRule>
  </conditionalFormatting>
  <pageMargins left="0.7" right="0.7" top="0.75" bottom="0.75" header="0.3" footer="0.3"/>
  <pageSetup paperSize="9" orientation="portrait" r:id="rId1"/>
  <rowBreaks count="2" manualBreakCount="2">
    <brk id="107" max="5" man="1"/>
    <brk id="163" max="5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49136E-84B7-4449-BBF8-8EA394D4C9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D192 D188 D190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troškovnik</vt:lpstr>
      <vt:lpstr>List3</vt:lpstr>
      <vt:lpstr>troškovnik!Print_Area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epustijanac</dc:creator>
  <cp:lastModifiedBy>epustijanac</cp:lastModifiedBy>
  <cp:lastPrinted>2023-07-20T11:08:53Z</cp:lastPrinted>
  <dcterms:created xsi:type="dcterms:W3CDTF">2012-09-27T11:40:08Z</dcterms:created>
  <dcterms:modified xsi:type="dcterms:W3CDTF">2023-07-26T07:09:59Z</dcterms:modified>
</cp:coreProperties>
</file>